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86" firstSheet="2" activeTab="2"/>
  </bookViews>
  <sheets>
    <sheet name="Sheet1 (2)" sheetId="1" state="hidden" r:id="rId1"/>
    <sheet name="新業者コード" sheetId="2" state="hidden" r:id="rId2"/>
    <sheet name="ICG指定請求書（式入り）" sheetId="3" r:id="rId3"/>
    <sheet name="ICG指定請求書（式なし）" sheetId="4" r:id="rId4"/>
    <sheet name="請求書記入例（注文書あり・式入り）" sheetId="5" r:id="rId5"/>
    <sheet name="請求書記入例（小口・式入り）" sheetId="6" r:id="rId6"/>
  </sheets>
  <definedNames>
    <definedName name="_xlnm.Print_Area" localSheetId="3">'ICG指定請求書（式なし）'!$A$1:$CF$38</definedName>
    <definedName name="_xlnm.Print_Area" localSheetId="2">'ICG指定請求書（式入り）'!$A$1:$CF$38</definedName>
    <definedName name="_xlnm.Print_Area" localSheetId="1">'新業者コード'!$A$1:$G$348</definedName>
    <definedName name="_xlnm.Print_Area" localSheetId="5">'請求書記入例（小口・式入り）'!$A$1:$CF$38</definedName>
    <definedName name="_xlnm.Print_Area" localSheetId="4">'請求書記入例（注文書あり・式入り）'!$A$1:$CF$38</definedName>
  </definedNames>
  <calcPr fullCalcOnLoad="1"/>
</workbook>
</file>

<file path=xl/comments3.xml><?xml version="1.0" encoding="utf-8"?>
<comments xmlns="http://schemas.openxmlformats.org/spreadsheetml/2006/main">
  <authors>
    <author>knsekiya</author>
    <author>小石</author>
  </authors>
  <commentList>
    <comment ref="H4" authorId="0">
      <text>
        <r>
          <rPr>
            <b/>
            <sz val="9"/>
            <rFont val="ＭＳ Ｐゴシック"/>
            <family val="3"/>
          </rPr>
          <t>現場名・納品先を記入して下さい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V4" authorId="0">
      <text>
        <r>
          <rPr>
            <b/>
            <sz val="9"/>
            <rFont val="ＭＳ Ｐゴシック"/>
            <family val="3"/>
          </rPr>
          <t>吉原組の担当者名を記入して下さい。</t>
        </r>
      </text>
    </comment>
    <comment ref="Q11" authorId="1">
      <text>
        <r>
          <rPr>
            <b/>
            <sz val="9"/>
            <rFont val="ＭＳ Ｐゴシック"/>
            <family val="3"/>
          </rPr>
          <t>注文書契約金額　入力</t>
        </r>
      </text>
    </comment>
    <comment ref="Q12" authorId="1">
      <text>
        <r>
          <rPr>
            <b/>
            <sz val="9"/>
            <rFont val="ＭＳ Ｐゴシック"/>
            <family val="3"/>
          </rPr>
          <t>当月迄の出来高　入力</t>
        </r>
      </text>
    </comment>
    <comment ref="Q13" authorId="1">
      <text>
        <r>
          <rPr>
            <b/>
            <sz val="9"/>
            <rFont val="ＭＳ Ｐゴシック"/>
            <family val="3"/>
          </rPr>
          <t>前月迄の出来高　入力</t>
        </r>
      </text>
    </comment>
    <comment ref="K16" authorId="1">
      <text>
        <r>
          <rPr>
            <b/>
            <sz val="9"/>
            <rFont val="ＭＳ Ｐゴシック"/>
            <family val="3"/>
          </rPr>
          <t>出来高に対する支払率
契約：100又は90（注文書に準じる）
小口：100
を記入して下さい。</t>
        </r>
      </text>
    </comment>
    <comment ref="Q17" authorId="1">
      <text>
        <r>
          <rPr>
            <b/>
            <sz val="9"/>
            <rFont val="ＭＳ Ｐゴシック"/>
            <family val="3"/>
          </rPr>
          <t>小口請求は直接
この欄へ入力</t>
        </r>
      </text>
    </comment>
    <comment ref="Q19" authorId="1">
      <text>
        <r>
          <rPr>
            <b/>
            <sz val="9"/>
            <rFont val="ＭＳ Ｐゴシック"/>
            <family val="3"/>
          </rPr>
          <t>小口請求の場合
この欄へ　0　を入力</t>
        </r>
      </text>
    </comment>
    <comment ref="N20" authorId="0">
      <text>
        <r>
          <rPr>
            <b/>
            <sz val="9"/>
            <rFont val="ＭＳ Ｐゴシック"/>
            <family val="3"/>
          </rPr>
          <t>税率を記入して下さい</t>
        </r>
      </text>
    </comment>
    <comment ref="AQ38" authorId="0">
      <text>
        <r>
          <rPr>
            <b/>
            <sz val="9"/>
            <rFont val="ＭＳ Ｐゴシック"/>
            <family val="3"/>
          </rPr>
          <t>カナで記入して下さい</t>
        </r>
      </text>
    </comment>
  </commentList>
</comments>
</file>

<file path=xl/comments4.xml><?xml version="1.0" encoding="utf-8"?>
<comments xmlns="http://schemas.openxmlformats.org/spreadsheetml/2006/main">
  <authors>
    <author>knsekiya</author>
    <author>小石</author>
  </authors>
  <commentList>
    <comment ref="H4" authorId="0">
      <text>
        <r>
          <rPr>
            <sz val="9"/>
            <rFont val="ＭＳ Ｐゴシック"/>
            <family val="3"/>
          </rPr>
          <t xml:space="preserve">現場名を記入して下さい
</t>
        </r>
      </text>
    </comment>
    <comment ref="V4" authorId="0">
      <text>
        <r>
          <rPr>
            <b/>
            <sz val="9"/>
            <rFont val="ＭＳ Ｐゴシック"/>
            <family val="3"/>
          </rPr>
          <t>吉原組の担当者名を記入して下さい。</t>
        </r>
      </text>
    </comment>
    <comment ref="Q11" authorId="1">
      <text>
        <r>
          <rPr>
            <b/>
            <sz val="9"/>
            <rFont val="ＭＳ Ｐゴシック"/>
            <family val="3"/>
          </rPr>
          <t>注文書契約金額　入力</t>
        </r>
      </text>
    </comment>
    <comment ref="Q12" authorId="1">
      <text>
        <r>
          <rPr>
            <b/>
            <sz val="9"/>
            <rFont val="ＭＳ Ｐゴシック"/>
            <family val="3"/>
          </rPr>
          <t>当月迄の出来高　入力</t>
        </r>
      </text>
    </comment>
    <comment ref="Q13" authorId="1">
      <text>
        <r>
          <rPr>
            <b/>
            <sz val="9"/>
            <rFont val="ＭＳ Ｐゴシック"/>
            <family val="3"/>
          </rPr>
          <t>前月迄の出来高　入力</t>
        </r>
      </text>
    </comment>
    <comment ref="K16" authorId="1">
      <text>
        <r>
          <rPr>
            <b/>
            <sz val="9"/>
            <rFont val="ＭＳ Ｐゴシック"/>
            <family val="3"/>
          </rPr>
          <t>出来高に対する支払率
契約：100又は90（注文書に準じる）
小口：100
を記入して下さい。</t>
        </r>
      </text>
    </comment>
    <comment ref="Q17" authorId="1">
      <text>
        <r>
          <rPr>
            <b/>
            <sz val="9"/>
            <rFont val="ＭＳ Ｐゴシック"/>
            <family val="3"/>
          </rPr>
          <t>小口請求は直接
この欄へ入力</t>
        </r>
      </text>
    </comment>
    <comment ref="Q19" authorId="1">
      <text>
        <r>
          <rPr>
            <b/>
            <sz val="9"/>
            <rFont val="ＭＳ Ｐゴシック"/>
            <family val="3"/>
          </rPr>
          <t>小口請求の場合
この欄へ　0　を入力</t>
        </r>
      </text>
    </comment>
    <comment ref="N20" authorId="0">
      <text>
        <r>
          <rPr>
            <b/>
            <sz val="9"/>
            <rFont val="ＭＳ Ｐゴシック"/>
            <family val="3"/>
          </rPr>
          <t>税率を記入して下さい</t>
        </r>
      </text>
    </comment>
    <comment ref="AQ38" authorId="0">
      <text>
        <r>
          <rPr>
            <b/>
            <sz val="9"/>
            <rFont val="ＭＳ Ｐゴシック"/>
            <family val="3"/>
          </rPr>
          <t>カナで記入して下さい</t>
        </r>
      </text>
    </comment>
  </commentList>
</comments>
</file>

<file path=xl/comments5.xml><?xml version="1.0" encoding="utf-8"?>
<comments xmlns="http://schemas.openxmlformats.org/spreadsheetml/2006/main">
  <authors>
    <author>knsekiya</author>
    <author>小石</author>
  </authors>
  <commentList>
    <comment ref="V4" authorId="0">
      <text>
        <r>
          <rPr>
            <b/>
            <sz val="9"/>
            <rFont val="ＭＳ Ｐゴシック"/>
            <family val="3"/>
          </rPr>
          <t>吉原組の担当者名を記入して下さい。</t>
        </r>
      </text>
    </comment>
    <comment ref="Q11" authorId="1">
      <text>
        <r>
          <rPr>
            <b/>
            <sz val="9"/>
            <rFont val="ＭＳ Ｐゴシック"/>
            <family val="3"/>
          </rPr>
          <t>注文書契約金額　入力</t>
        </r>
      </text>
    </comment>
    <comment ref="Q12" authorId="1">
      <text>
        <r>
          <rPr>
            <b/>
            <sz val="9"/>
            <rFont val="ＭＳ Ｐゴシック"/>
            <family val="3"/>
          </rPr>
          <t>当月迄の出来高　入力</t>
        </r>
      </text>
    </comment>
    <comment ref="Q13" authorId="1">
      <text>
        <r>
          <rPr>
            <b/>
            <sz val="9"/>
            <rFont val="ＭＳ Ｐゴシック"/>
            <family val="3"/>
          </rPr>
          <t>前月迄の出来高　入力</t>
        </r>
      </text>
    </comment>
    <comment ref="K16" authorId="1">
      <text>
        <r>
          <rPr>
            <b/>
            <sz val="9"/>
            <rFont val="ＭＳ Ｐゴシック"/>
            <family val="3"/>
          </rPr>
          <t>出来高に対する支払率
契約：100又は90（注文書に準じる）
小口：100
を記入して下さい。</t>
        </r>
      </text>
    </comment>
    <comment ref="Q17" authorId="1">
      <text>
        <r>
          <rPr>
            <b/>
            <sz val="9"/>
            <rFont val="ＭＳ Ｐゴシック"/>
            <family val="3"/>
          </rPr>
          <t>小口請求は直接
この欄へ入力</t>
        </r>
      </text>
    </comment>
    <comment ref="Q19" authorId="1">
      <text>
        <r>
          <rPr>
            <b/>
            <sz val="9"/>
            <rFont val="ＭＳ Ｐゴシック"/>
            <family val="3"/>
          </rPr>
          <t>小口請求の場合
この欄へ　0　を入力</t>
        </r>
      </text>
    </comment>
    <comment ref="N20" authorId="0">
      <text>
        <r>
          <rPr>
            <b/>
            <sz val="9"/>
            <rFont val="ＭＳ Ｐゴシック"/>
            <family val="3"/>
          </rPr>
          <t>税率を記入して下さい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現場名を記入して下さい
</t>
        </r>
      </text>
    </comment>
    <comment ref="AQ38" authorId="0">
      <text>
        <r>
          <rPr>
            <b/>
            <sz val="9"/>
            <rFont val="ＭＳ Ｐゴシック"/>
            <family val="3"/>
          </rPr>
          <t>カナで記入して下さい</t>
        </r>
      </text>
    </comment>
  </commentList>
</comments>
</file>

<file path=xl/comments6.xml><?xml version="1.0" encoding="utf-8"?>
<comments xmlns="http://schemas.openxmlformats.org/spreadsheetml/2006/main">
  <authors>
    <author>knsekiya</author>
    <author>小石</author>
  </authors>
  <commentList>
    <comment ref="H4" authorId="0">
      <text>
        <r>
          <rPr>
            <b/>
            <sz val="9"/>
            <rFont val="ＭＳ Ｐゴシック"/>
            <family val="3"/>
          </rPr>
          <t>現場名・納品先を記入して下さい</t>
        </r>
      </text>
    </comment>
    <comment ref="V4" authorId="0">
      <text>
        <r>
          <rPr>
            <b/>
            <sz val="9"/>
            <rFont val="ＭＳ Ｐゴシック"/>
            <family val="3"/>
          </rPr>
          <t>吉原組の担当者名を記入して下さい。</t>
        </r>
      </text>
    </comment>
    <comment ref="Q11" authorId="1">
      <text>
        <r>
          <rPr>
            <b/>
            <sz val="9"/>
            <rFont val="ＭＳ Ｐゴシック"/>
            <family val="3"/>
          </rPr>
          <t>注文書契約金額　入力</t>
        </r>
      </text>
    </comment>
    <comment ref="Q12" authorId="1">
      <text>
        <r>
          <rPr>
            <b/>
            <sz val="9"/>
            <rFont val="ＭＳ Ｐゴシック"/>
            <family val="3"/>
          </rPr>
          <t>当月迄の出来高　入力</t>
        </r>
      </text>
    </comment>
    <comment ref="Q13" authorId="1">
      <text>
        <r>
          <rPr>
            <b/>
            <sz val="9"/>
            <rFont val="ＭＳ Ｐゴシック"/>
            <family val="3"/>
          </rPr>
          <t>前月迄の出来高　入力</t>
        </r>
      </text>
    </comment>
    <comment ref="K16" authorId="1">
      <text>
        <r>
          <rPr>
            <b/>
            <sz val="9"/>
            <rFont val="ＭＳ Ｐゴシック"/>
            <family val="3"/>
          </rPr>
          <t>出来高に対する支払率
契約：100又は90（注文書に準じる）
小口：100
を記入して下さい。</t>
        </r>
      </text>
    </comment>
    <comment ref="Q17" authorId="1">
      <text>
        <r>
          <rPr>
            <b/>
            <sz val="9"/>
            <rFont val="ＭＳ Ｐゴシック"/>
            <family val="3"/>
          </rPr>
          <t>小口請求は直接
この欄へ入力</t>
        </r>
      </text>
    </comment>
    <comment ref="Q19" authorId="1">
      <text>
        <r>
          <rPr>
            <b/>
            <sz val="9"/>
            <rFont val="ＭＳ Ｐゴシック"/>
            <family val="3"/>
          </rPr>
          <t>小口請求の場合
この欄へ　0　を入力</t>
        </r>
      </text>
    </comment>
    <comment ref="N20" authorId="0">
      <text>
        <r>
          <rPr>
            <b/>
            <sz val="9"/>
            <rFont val="ＭＳ Ｐゴシック"/>
            <family val="3"/>
          </rPr>
          <t>税率を記入して下さい</t>
        </r>
      </text>
    </comment>
    <comment ref="AQ38" authorId="0">
      <text>
        <r>
          <rPr>
            <b/>
            <sz val="9"/>
            <rFont val="ＭＳ Ｐゴシック"/>
            <family val="3"/>
          </rPr>
          <t>カナで記入して下さい</t>
        </r>
      </text>
    </comment>
  </commentList>
</comments>
</file>

<file path=xl/sharedStrings.xml><?xml version="1.0" encoding="utf-8"?>
<sst xmlns="http://schemas.openxmlformats.org/spreadsheetml/2006/main" count="1206" uniqueCount="595">
  <si>
    <t>500093：作業所経費</t>
  </si>
  <si>
    <t>500082：解体工事</t>
  </si>
  <si>
    <t>500074：昇降機設備工事</t>
  </si>
  <si>
    <t>500073：空調換気設備工事</t>
  </si>
  <si>
    <t>500072：給排水衛生工事</t>
  </si>
  <si>
    <t>500071：電気設備工事</t>
  </si>
  <si>
    <t>500061：外構工事</t>
  </si>
  <si>
    <t>500058：雑工事</t>
  </si>
  <si>
    <t>500056：耐火被覆工事</t>
  </si>
  <si>
    <t>500054：内装工事</t>
  </si>
  <si>
    <t>500053：塗装工事</t>
  </si>
  <si>
    <t>500052：硝子工事</t>
  </si>
  <si>
    <t>500051：金属製建具工事</t>
  </si>
  <si>
    <t>500050：屋根工事</t>
  </si>
  <si>
    <t>500049：木製建具工事</t>
  </si>
  <si>
    <t>500048：左官工事</t>
  </si>
  <si>
    <t>500047：金属工事</t>
  </si>
  <si>
    <t>500045：木工事</t>
  </si>
  <si>
    <t>500044：タイル工事</t>
  </si>
  <si>
    <t>500043：石工事</t>
  </si>
  <si>
    <t>500042：防水工事</t>
  </si>
  <si>
    <t>500041：組積工事</t>
  </si>
  <si>
    <t>500035：ＡＬＣ工事</t>
  </si>
  <si>
    <t>500034：鉄骨工事</t>
  </si>
  <si>
    <t>500033：鉄筋工事</t>
  </si>
  <si>
    <t>500032：型枠工事</t>
  </si>
  <si>
    <t>500031：コンクリート工事</t>
  </si>
  <si>
    <t>500025：杭工事</t>
  </si>
  <si>
    <t>500021：土工事</t>
  </si>
  <si>
    <t>500011：仮設工事</t>
  </si>
  <si>
    <t>500002：共通仮設工事</t>
  </si>
  <si>
    <t>給排水衛生</t>
  </si>
  <si>
    <t>㈲若林設備</t>
  </si>
  <si>
    <t>電気</t>
  </si>
  <si>
    <t>㈱和同</t>
  </si>
  <si>
    <t>塗装</t>
  </si>
  <si>
    <t>㈱渡辺塗装工業</t>
  </si>
  <si>
    <t>ALC・耐火被覆</t>
  </si>
  <si>
    <t>ワールド産業㈱</t>
  </si>
  <si>
    <t>仮設</t>
  </si>
  <si>
    <t>解体</t>
  </si>
  <si>
    <t>㈱六大工業</t>
  </si>
  <si>
    <t>型枠</t>
  </si>
  <si>
    <t>六興商事㈱</t>
  </si>
  <si>
    <t>内装</t>
  </si>
  <si>
    <t>レイオンコンサルティング㈱</t>
  </si>
  <si>
    <t>共通仮設</t>
  </si>
  <si>
    <t>㈱レンタルのニッケン</t>
  </si>
  <si>
    <t>㈱レンゴーシステム</t>
  </si>
  <si>
    <t>木建</t>
  </si>
  <si>
    <t>㈱ＬＩＸＩＬトーヨーサッシ商事</t>
  </si>
  <si>
    <t>昇降機</t>
  </si>
  <si>
    <t>菱電エレベータ施設㈱</t>
  </si>
  <si>
    <t>菱栄工業㈱</t>
  </si>
  <si>
    <t>共通仮設</t>
  </si>
  <si>
    <t>㈲吉岡金物店</t>
  </si>
  <si>
    <t>金属</t>
  </si>
  <si>
    <t>横浜ビル建材㈱</t>
  </si>
  <si>
    <t>雑</t>
  </si>
  <si>
    <t>㈲吉池製作所</t>
  </si>
  <si>
    <t>㈱ヨシノスペースデベロップメント</t>
  </si>
  <si>
    <t>金属･雑</t>
  </si>
  <si>
    <t>㈱ヨシケン工業</t>
  </si>
  <si>
    <t>横浜エレベータ㈱</t>
  </si>
  <si>
    <t>㈱ユースメディア</t>
  </si>
  <si>
    <t>作業所経費</t>
  </si>
  <si>
    <t>㈱夢真ホールディングス</t>
  </si>
  <si>
    <t>㈱ユーダイ</t>
  </si>
  <si>
    <t>㈱ユーサービス</t>
  </si>
  <si>
    <t>ユニット㈱</t>
  </si>
  <si>
    <t>ユニオン住宅機器㈱</t>
  </si>
  <si>
    <t>ユアサクオビス㈱</t>
  </si>
  <si>
    <t>安永クリーンテック㈱</t>
  </si>
  <si>
    <t>㈱山一商事</t>
  </si>
  <si>
    <t>組積</t>
  </si>
  <si>
    <t>山本ブロック工業</t>
  </si>
  <si>
    <t>型枠</t>
  </si>
  <si>
    <t>㈱モールド工業</t>
  </si>
  <si>
    <t>建築工事</t>
  </si>
  <si>
    <t>森田建設㈱</t>
  </si>
  <si>
    <t>外構</t>
  </si>
  <si>
    <t>明和建材㈱</t>
  </si>
  <si>
    <t>㈱明倫建設</t>
  </si>
  <si>
    <t>明治商工㈱</t>
  </si>
  <si>
    <t>倒産</t>
  </si>
  <si>
    <t>㈱ムサシノ工芸</t>
  </si>
  <si>
    <t>ムラタ計測サービス㈱</t>
  </si>
  <si>
    <t>杭</t>
  </si>
  <si>
    <t>峰岸㈱</t>
  </si>
  <si>
    <t>鉄筋</t>
  </si>
  <si>
    <t>㈲三河工業</t>
  </si>
  <si>
    <t>㈱三浦警備保障</t>
  </si>
  <si>
    <t>三菱電機ビルテクノサービス㈱</t>
  </si>
  <si>
    <t>水戸部㈱</t>
  </si>
  <si>
    <t>石・雑</t>
  </si>
  <si>
    <t>㈱丸佳</t>
  </si>
  <si>
    <t>正光工業㈱</t>
  </si>
  <si>
    <t>左官</t>
  </si>
  <si>
    <t>㈲丸与工業</t>
  </si>
  <si>
    <t>㈱丸安商店</t>
  </si>
  <si>
    <t>杭・雑・共通仮設</t>
  </si>
  <si>
    <t>㈱丸康</t>
  </si>
  <si>
    <t>金建</t>
  </si>
  <si>
    <t>㈱松本アルミ</t>
  </si>
  <si>
    <t>内装</t>
  </si>
  <si>
    <t>丸井産業㈱</t>
  </si>
  <si>
    <t>前田道路㈱　</t>
  </si>
  <si>
    <t>木建</t>
  </si>
  <si>
    <t>㈲邦栄建材</t>
  </si>
  <si>
    <t>㈲ヘーロク電機</t>
  </si>
  <si>
    <t>雑</t>
  </si>
  <si>
    <t>型枠</t>
  </si>
  <si>
    <t>㈱プログリーン東京</t>
  </si>
  <si>
    <t>㈲富士技建</t>
  </si>
  <si>
    <t>㈲藤平架設</t>
  </si>
  <si>
    <t>㈲藤田圧送</t>
  </si>
  <si>
    <t>㈱藤田内装建築</t>
  </si>
  <si>
    <t>鉄骨</t>
  </si>
  <si>
    <t>㈱藤井鉄工建設</t>
  </si>
  <si>
    <t>㈱布川製作所</t>
  </si>
  <si>
    <t>共通仮設・雑</t>
  </si>
  <si>
    <t>立駐</t>
  </si>
  <si>
    <t>藤田電気工事㈱</t>
  </si>
  <si>
    <t>フジクリーン工業㈱</t>
  </si>
  <si>
    <t>木製建具</t>
  </si>
  <si>
    <t>㈱常陸屋</t>
  </si>
  <si>
    <t>タイル工事</t>
  </si>
  <si>
    <t>桧山電業㈱</t>
  </si>
  <si>
    <t>東日本昇降機サービス㈱</t>
  </si>
  <si>
    <t>土</t>
  </si>
  <si>
    <t>㈲蛭田工業</t>
  </si>
  <si>
    <t>㈲一ツ葉建設工業</t>
  </si>
  <si>
    <t>㈲久一</t>
  </si>
  <si>
    <t>㈱日向工務店</t>
  </si>
  <si>
    <t>㈱ピーエス三菱東京建築支店</t>
  </si>
  <si>
    <t>金建</t>
  </si>
  <si>
    <t>幡成サッシ販売㈱</t>
  </si>
  <si>
    <t>防水・改修</t>
  </si>
  <si>
    <t>防水</t>
  </si>
  <si>
    <t>㈲ハイパーシール工業</t>
  </si>
  <si>
    <t>番場建材工業㈲</t>
  </si>
  <si>
    <t>合併</t>
  </si>
  <si>
    <t>㈱練馬材検ｻｰﾋﾞｽ</t>
  </si>
  <si>
    <t>㈱ネムロ電設</t>
  </si>
  <si>
    <t>㈱塗り屋</t>
  </si>
  <si>
    <t>外構</t>
  </si>
  <si>
    <t>㈱日建興業社</t>
  </si>
  <si>
    <t>㈱西東京建材試験所検査事業部</t>
  </si>
  <si>
    <t>日本サンサイクル㈱</t>
  </si>
  <si>
    <t>日本開発警備㈱</t>
  </si>
  <si>
    <t>共通仮設・鉄筋</t>
  </si>
  <si>
    <t>㈱日伸</t>
  </si>
  <si>
    <t>㈱日建</t>
  </si>
  <si>
    <t>㈱新倉商店</t>
  </si>
  <si>
    <t>日伸興業㈱</t>
  </si>
  <si>
    <t>日本宅配システム㈱</t>
  </si>
  <si>
    <t>雑・立駐</t>
  </si>
  <si>
    <t>日本ケーブル㈱</t>
  </si>
  <si>
    <t>中島建工㈱</t>
  </si>
  <si>
    <t>仮設</t>
  </si>
  <si>
    <t>㈱永山重機</t>
  </si>
  <si>
    <t>雑工事</t>
  </si>
  <si>
    <t>中尾工業㈲</t>
  </si>
  <si>
    <t>南北建設㈱</t>
  </si>
  <si>
    <t>㈲ナナイ工業</t>
  </si>
  <si>
    <t>木</t>
  </si>
  <si>
    <t>㈱中代工務店</t>
  </si>
  <si>
    <t>㈱中川商店</t>
  </si>
  <si>
    <t>雑・タイル</t>
  </si>
  <si>
    <t>㈱中川</t>
  </si>
  <si>
    <t>㈱ナガオカサッシ工業</t>
  </si>
  <si>
    <t>南建興業㈱</t>
  </si>
  <si>
    <t>中村瀝青工業㈱</t>
  </si>
  <si>
    <t>共通仮設・コンクリート・杭</t>
  </si>
  <si>
    <t>長江建材工業㈱</t>
  </si>
  <si>
    <t>共通仮設(作業所経費)</t>
  </si>
  <si>
    <t>㈱東建アーキテクチャ</t>
  </si>
  <si>
    <t>雑工事</t>
  </si>
  <si>
    <t>㈱陶装</t>
  </si>
  <si>
    <t>内装工事</t>
  </si>
  <si>
    <t>東建エンジニアリング㈱</t>
  </si>
  <si>
    <t>給排水衛生</t>
  </si>
  <si>
    <t>東京ガス㈱営業第一事業部</t>
  </si>
  <si>
    <t>東京カレント㈱</t>
  </si>
  <si>
    <t>㈲富井工業</t>
  </si>
  <si>
    <t>㈱富田電業社</t>
  </si>
  <si>
    <t>㈱東和工業</t>
  </si>
  <si>
    <t>㈱東新管機工務店</t>
  </si>
  <si>
    <t>トモエ工業㈱</t>
  </si>
  <si>
    <t>富田工業㈱</t>
  </si>
  <si>
    <t>トーサイ工業㈱</t>
  </si>
  <si>
    <t>東洋技建㈱</t>
  </si>
  <si>
    <t>東武工業㈱</t>
  </si>
  <si>
    <t>東芝エレベーター㈱</t>
  </si>
  <si>
    <t>東亜工業㈱</t>
  </si>
  <si>
    <t>東亜警備保障㈱</t>
  </si>
  <si>
    <t>←旧㈱中川H25.4.1～</t>
  </si>
  <si>
    <t>解体</t>
  </si>
  <si>
    <t>仮設・土</t>
  </si>
  <si>
    <t>内装・置床</t>
  </si>
  <si>
    <t>㈱ツーケン工業</t>
  </si>
  <si>
    <t>都築アメニティ㈱</t>
  </si>
  <si>
    <t>ツチダ塗装㈱</t>
  </si>
  <si>
    <t>仮設・型枠</t>
  </si>
  <si>
    <t>津下工務店</t>
  </si>
  <si>
    <t>中部建設企業組合渡辺営業所</t>
  </si>
  <si>
    <t>㈱中央シール</t>
  </si>
  <si>
    <t>㈱中央クリエイト</t>
  </si>
  <si>
    <t>千代田環境㈱</t>
  </si>
  <si>
    <t>中央理化工業㈱</t>
  </si>
  <si>
    <t>中央熱工業㈱</t>
  </si>
  <si>
    <t>中央環境㈱</t>
  </si>
  <si>
    <t>千葉ガス㈱</t>
  </si>
  <si>
    <t>太陽機設㈱</t>
  </si>
  <si>
    <t>H24.6.1社名変更</t>
  </si>
  <si>
    <t>金建</t>
  </si>
  <si>
    <t>㈱大成コーポレーション</t>
  </si>
  <si>
    <t>土工事</t>
  </si>
  <si>
    <t>多摩興産㈱</t>
  </si>
  <si>
    <t>㈱泰正</t>
  </si>
  <si>
    <t>事務用品</t>
  </si>
  <si>
    <t>㈲タナカ青写真</t>
  </si>
  <si>
    <t>㈲竹田建測</t>
  </si>
  <si>
    <t>㈲貴藤</t>
  </si>
  <si>
    <t>組積・左官</t>
  </si>
  <si>
    <t>高橋春建設㈱</t>
  </si>
  <si>
    <t>鷹羽工業㈱</t>
  </si>
  <si>
    <t>高島㈱</t>
  </si>
  <si>
    <t>髙木金属工業㈱</t>
  </si>
  <si>
    <t>㈲壮建電設</t>
  </si>
  <si>
    <t>内装・改修・建築工事</t>
  </si>
  <si>
    <t>㈱創和エンジニアリング</t>
  </si>
  <si>
    <t>正和興業㈱</t>
  </si>
  <si>
    <t>左官</t>
  </si>
  <si>
    <t>スタイル工房㈱</t>
  </si>
  <si>
    <t>設計</t>
  </si>
  <si>
    <t>鈴木建築設計事務所</t>
  </si>
  <si>
    <t>給排水設備</t>
  </si>
  <si>
    <t>金属・内装</t>
  </si>
  <si>
    <t>㈲鈴木内装</t>
  </si>
  <si>
    <t>㈱スズヒロ産業</t>
  </si>
  <si>
    <t>㈱杉孝　</t>
  </si>
  <si>
    <t>金属・屋根</t>
  </si>
  <si>
    <t>鈴木鈑金工業㈱</t>
  </si>
  <si>
    <t>旧ｵｰﾊﾞｰｽﾗｲﾀﾞｰ横浜販売㈱</t>
  </si>
  <si>
    <t>シンコー建材㈱</t>
  </si>
  <si>
    <t>システム工房</t>
  </si>
  <si>
    <t>H24.6.22再登録</t>
  </si>
  <si>
    <t>㈱昭和</t>
  </si>
  <si>
    <t>石・タイル</t>
  </si>
  <si>
    <t>㈱焼炎</t>
  </si>
  <si>
    <t>金属・金建</t>
  </si>
  <si>
    <t>新和環境㈱</t>
  </si>
  <si>
    <t>新東京エンジニアリング㈱</t>
  </si>
  <si>
    <t>信越ユニット㈱</t>
  </si>
  <si>
    <t>城北酸素㈱　上尾支店</t>
  </si>
  <si>
    <t>城北建材試験㈱</t>
  </si>
  <si>
    <t>庄司電機㈱</t>
  </si>
  <si>
    <t>松栄工業㈱</t>
  </si>
  <si>
    <t>鉄骨・ALC・タイル・耐火被覆</t>
  </si>
  <si>
    <t>昭立産業㈱</t>
  </si>
  <si>
    <t>塗装</t>
  </si>
  <si>
    <t>サモン美装工業㈱</t>
  </si>
  <si>
    <t>三建興業㈱</t>
  </si>
  <si>
    <t>三和警備保障㈱</t>
  </si>
  <si>
    <t>沢谷木材工業㈱</t>
  </si>
  <si>
    <t>雑・木建</t>
  </si>
  <si>
    <t>㈲ササキ建築構造事務所</t>
  </si>
  <si>
    <t>㈲三和スミックス</t>
  </si>
  <si>
    <t>㈲佐藤窯業</t>
  </si>
  <si>
    <t>㈲埼京コンサルタント</t>
  </si>
  <si>
    <t>㈲さいたま造園</t>
  </si>
  <si>
    <t>㈱三和電設</t>
  </si>
  <si>
    <t>㈱三洋プリント</t>
  </si>
  <si>
    <t>㈱三装</t>
  </si>
  <si>
    <t>㈱三栄企画</t>
  </si>
  <si>
    <t>㈱佐藤ガス圧接工業</t>
  </si>
  <si>
    <t>倒産</t>
  </si>
  <si>
    <t>㈱桜田工務店</t>
  </si>
  <si>
    <t>㈱斉藤商事</t>
  </si>
  <si>
    <t>坂田電機㈱</t>
  </si>
  <si>
    <t>酒井鉄筋㈲</t>
  </si>
  <si>
    <t>サイタ工業㈱</t>
  </si>
  <si>
    <t>㈱晃邦テクノ</t>
  </si>
  <si>
    <t>㈱工研ゴンドラ</t>
  </si>
  <si>
    <t>㈱小泉　本社特販部</t>
  </si>
  <si>
    <t>空調設備</t>
  </si>
  <si>
    <t>㈱小池メディカル</t>
  </si>
  <si>
    <t>㈱広宣</t>
  </si>
  <si>
    <t>㈱小池電気商会</t>
  </si>
  <si>
    <t>小松物産㈱</t>
  </si>
  <si>
    <t>小金澤硝子㈱</t>
  </si>
  <si>
    <t>工研開発㈱</t>
  </si>
  <si>
    <t>コア工業㈱</t>
  </si>
  <si>
    <t>㈲ケイアイ企画</t>
  </si>
  <si>
    <t>雑（看板・ｻｲﾝ）</t>
  </si>
  <si>
    <t>㈱建陶社</t>
  </si>
  <si>
    <t>㈱京浜企画</t>
  </si>
  <si>
    <t>㈲黒田建設工業</t>
  </si>
  <si>
    <t>㈱久里浜鉄筋</t>
  </si>
  <si>
    <t>㈱木の里工房　木薫</t>
  </si>
  <si>
    <t>㈱京スペ関東</t>
  </si>
  <si>
    <t>㈱共同設計事務所</t>
  </si>
  <si>
    <t>㈲協電社　</t>
  </si>
  <si>
    <t>㈲菊地ｶﾞｽ圧接</t>
  </si>
  <si>
    <t>㈱協和</t>
  </si>
  <si>
    <t>㈱強力企画</t>
  </si>
  <si>
    <t>㈱共進物産</t>
  </si>
  <si>
    <t>㈱共進鋼業</t>
  </si>
  <si>
    <t>極真警備保障㈱</t>
  </si>
  <si>
    <t>仮設・鉄筋</t>
  </si>
  <si>
    <t>共栄機工㈱</t>
  </si>
  <si>
    <t>㈱金ひさ商店</t>
  </si>
  <si>
    <t>㈱関東エンジニアリングサービス</t>
  </si>
  <si>
    <t>カメイ建築設計</t>
  </si>
  <si>
    <t>内装・ｼｰﾙﾄﾞ工事</t>
  </si>
  <si>
    <t>㈱叶建装</t>
  </si>
  <si>
    <t>㈲川久保企画</t>
  </si>
  <si>
    <t>屋根</t>
  </si>
  <si>
    <t>㈲金子板金工業</t>
  </si>
  <si>
    <t>㈱金子設備</t>
  </si>
  <si>
    <t>加賀妻重機㈱</t>
  </si>
  <si>
    <t>㈱影浦工務店</t>
  </si>
  <si>
    <t>神戸工業㈱</t>
  </si>
  <si>
    <t>川北電気工業㈱</t>
  </si>
  <si>
    <t>加藤測器㈱</t>
  </si>
  <si>
    <t>加川建業㈱</t>
  </si>
  <si>
    <t>開発重機㈱</t>
  </si>
  <si>
    <t>オカコー㈱東京支店</t>
  </si>
  <si>
    <t>共通仮設（補修）</t>
  </si>
  <si>
    <t>㈱オリオン電設</t>
  </si>
  <si>
    <t>奥アンツーカ㈱東京支店</t>
  </si>
  <si>
    <t>㈱越智運送店</t>
  </si>
  <si>
    <t>㈱大村組</t>
  </si>
  <si>
    <t>木･解体</t>
  </si>
  <si>
    <t>㈱大島</t>
  </si>
  <si>
    <t>石</t>
  </si>
  <si>
    <t>温調技研㈱</t>
  </si>
  <si>
    <t>小田商会</t>
  </si>
  <si>
    <t>仮設・杭</t>
  </si>
  <si>
    <t>岡部㈱</t>
  </si>
  <si>
    <t>岡田設備工業㈱</t>
  </si>
  <si>
    <t>大沢工業㈱</t>
  </si>
  <si>
    <t>応用計測サービス㈱</t>
  </si>
  <si>
    <t>　旧㈱アンドウマーブル</t>
  </si>
  <si>
    <t>解体工事</t>
  </si>
  <si>
    <t>エヌディ警備保障㈱</t>
  </si>
  <si>
    <t>AGC硝子建材㈱</t>
  </si>
  <si>
    <t>㈱エム企画</t>
  </si>
  <si>
    <t>電気（新東京分社）</t>
  </si>
  <si>
    <t>㈱エヌテックス（東京支店）</t>
  </si>
  <si>
    <t>㈱栄広プロビジョン</t>
  </si>
  <si>
    <t>塗装・改修</t>
  </si>
  <si>
    <t>閉鎖</t>
  </si>
  <si>
    <t>遠藤重機㈱</t>
  </si>
  <si>
    <t>江戸鉄㈱</t>
  </si>
  <si>
    <t>㈲梅沢電気商会</t>
  </si>
  <si>
    <t>浦野工業㈱</t>
  </si>
  <si>
    <t>㈱岩野商会</t>
  </si>
  <si>
    <t>区指定業者</t>
  </si>
  <si>
    <t>道路工事</t>
  </si>
  <si>
    <t>一ノ谷建設㈱</t>
  </si>
  <si>
    <t>㈱飯田技研</t>
  </si>
  <si>
    <t>㈱岩佐工商</t>
  </si>
  <si>
    <t>㈱いわき興業</t>
  </si>
  <si>
    <t>㈱伊之崎</t>
  </si>
  <si>
    <t>㈱一真</t>
  </si>
  <si>
    <t>㈱石渡工務店</t>
  </si>
  <si>
    <t>達建興㈱</t>
  </si>
  <si>
    <t>石川鉄筋㈱</t>
  </si>
  <si>
    <t>㈲あさひ建装</t>
  </si>
  <si>
    <t>㈱IHI扶桑エンジニアリング</t>
  </si>
  <si>
    <t>廃業</t>
  </si>
  <si>
    <t>杭工事</t>
  </si>
  <si>
    <t>㈱愛知</t>
  </si>
  <si>
    <t>㈲荒井工業所</t>
  </si>
  <si>
    <t>㈲あゆみ測量設計</t>
  </si>
  <si>
    <t>社名変更</t>
  </si>
  <si>
    <t>共通仮設・仮設</t>
  </si>
  <si>
    <t>㈱アイ・ディー・エス企画</t>
  </si>
  <si>
    <t>㈲阿部製作所</t>
  </si>
  <si>
    <t>アベ写真事務所</t>
  </si>
  <si>
    <t>アース機材㈱</t>
  </si>
  <si>
    <t>工種</t>
  </si>
  <si>
    <t>会　社　名</t>
  </si>
  <si>
    <t>業者一覧表</t>
  </si>
  <si>
    <t>㈱ロジナコーポレーション</t>
  </si>
  <si>
    <t>㈱モロカワ</t>
  </si>
  <si>
    <t>㈱モスワールド</t>
  </si>
  <si>
    <t>モンボイド㈱</t>
  </si>
  <si>
    <t>2013.3.18</t>
  </si>
  <si>
    <t>㈱マックファクトリー</t>
  </si>
  <si>
    <t>㈱マルソウ</t>
  </si>
  <si>
    <t>㈱マスブチ</t>
  </si>
  <si>
    <t>給排水衛生</t>
  </si>
  <si>
    <t>㈱富創管工</t>
  </si>
  <si>
    <t>ファーストプラス㈱</t>
  </si>
  <si>
    <t>㈱ブレイブ</t>
  </si>
  <si>
    <t>フリーダー㈱</t>
  </si>
  <si>
    <t>㈱フレッシュ</t>
  </si>
  <si>
    <t>㈱ブレインズ</t>
  </si>
  <si>
    <t>コンクリート</t>
  </si>
  <si>
    <t>㈱フルタイムシステム</t>
  </si>
  <si>
    <t>㈱フジモリ</t>
  </si>
  <si>
    <t>㈱ファースト</t>
  </si>
  <si>
    <t>フジパスク㈱</t>
  </si>
  <si>
    <t>フジテック㈱</t>
  </si>
  <si>
    <t>㈱ひいろ</t>
  </si>
  <si>
    <t>㈱ビシクレット</t>
  </si>
  <si>
    <t>ビルハウス㈱</t>
  </si>
  <si>
    <t>㈱パイル２１</t>
  </si>
  <si>
    <t>㈲ハラボウ</t>
  </si>
  <si>
    <t>コンクリート</t>
  </si>
  <si>
    <t>Ｈ25.4.1～</t>
  </si>
  <si>
    <t>㈱ニチプレ</t>
  </si>
  <si>
    <t>㈱ニシノ</t>
  </si>
  <si>
    <t>㈱ナスコ</t>
  </si>
  <si>
    <t>㈱Door's</t>
  </si>
  <si>
    <t>トーコービルシステム㈱</t>
  </si>
  <si>
    <t>㈱テムズ</t>
  </si>
  <si>
    <t>㈱テクノ　エコ</t>
  </si>
  <si>
    <t>㈱テノックス</t>
  </si>
  <si>
    <t>㈱ティーケーケー</t>
  </si>
  <si>
    <t>DCV-Japan㈱</t>
  </si>
  <si>
    <t>㈱大協工業</t>
  </si>
  <si>
    <t>㈲タジマ</t>
  </si>
  <si>
    <t>タイル</t>
  </si>
  <si>
    <t>㈱タマホームサービス</t>
  </si>
  <si>
    <t>㈱タカボシ</t>
  </si>
  <si>
    <t>タニコー㈱</t>
  </si>
  <si>
    <t>㈱ゾーン</t>
  </si>
  <si>
    <t>ソーケンエンタープライズ㈱</t>
  </si>
  <si>
    <t>内装工事</t>
  </si>
  <si>
    <t>㈲関口十一畳店</t>
  </si>
  <si>
    <t>㈱セントラルコンクリート</t>
  </si>
  <si>
    <t>セコム㈱</t>
  </si>
  <si>
    <t>ステップサイエンス㈱</t>
  </si>
  <si>
    <t>㈱スズデン</t>
  </si>
  <si>
    <t>㈱ジービーエス</t>
  </si>
  <si>
    <t>㈱CBA（シーバ）</t>
  </si>
  <si>
    <t>㈱ジャパンセキュリティプロモーション</t>
  </si>
  <si>
    <t>㈱ジャスト</t>
  </si>
  <si>
    <t>㈱シーエムエス</t>
  </si>
  <si>
    <t>㈱サンシステム</t>
  </si>
  <si>
    <t>―</t>
  </si>
  <si>
    <t>サコス㈱</t>
  </si>
  <si>
    <t>ガラス</t>
  </si>
  <si>
    <t>㈲K－プランニング</t>
  </si>
  <si>
    <t>㈱カルテル</t>
  </si>
  <si>
    <t>㈱カイト</t>
  </si>
  <si>
    <t>㈱オサテ</t>
  </si>
  <si>
    <t>㈱ＳＳアンドウマーブル</t>
  </si>
  <si>
    <t>㈱AEC</t>
  </si>
  <si>
    <t>Sメディカルシールド㈱</t>
  </si>
  <si>
    <t>㈱エイブルジャパン</t>
  </si>
  <si>
    <t>㈲エムライズ</t>
  </si>
  <si>
    <t>NTEC㈱</t>
  </si>
  <si>
    <t>㈱エスカットシステム</t>
  </si>
  <si>
    <t>㈱エス・エスサービス</t>
  </si>
  <si>
    <t>㈱エイチ・アール・エス</t>
  </si>
  <si>
    <t>㈱ウチダ</t>
  </si>
  <si>
    <t>㈱イメージグラム</t>
  </si>
  <si>
    <t>㈱アクトップ</t>
  </si>
  <si>
    <t>ＩＳエンジニアリング㈱</t>
  </si>
  <si>
    <t>㈱アイワコピー</t>
  </si>
  <si>
    <t>アクア・ダイトー㈱</t>
  </si>
  <si>
    <t>㈱アクアラボラトリーズ</t>
  </si>
  <si>
    <t>㈲アライプラント</t>
  </si>
  <si>
    <t>㈱アンドウマーブル</t>
  </si>
  <si>
    <t>㈱アルクデザイン</t>
  </si>
  <si>
    <t>㈱アベセイ</t>
  </si>
  <si>
    <t>㈱アベコー</t>
  </si>
  <si>
    <t>㈱アクティオ</t>
  </si>
  <si>
    <t>アール・シーサービス㈱</t>
  </si>
  <si>
    <t>アートホクストン㈱</t>
  </si>
  <si>
    <t>コード№</t>
  </si>
  <si>
    <t>業者コード№</t>
  </si>
  <si>
    <t>住所</t>
  </si>
  <si>
    <t>商号</t>
  </si>
  <si>
    <t>氏名</t>
  </si>
  <si>
    <t>注文番号</t>
  </si>
  <si>
    <t>契約金額</t>
  </si>
  <si>
    <t>当月迄の出来高</t>
  </si>
  <si>
    <t>前月迄の出来高</t>
  </si>
  <si>
    <t>前月迄の入金累計</t>
  </si>
  <si>
    <t>契約残金</t>
  </si>
  <si>
    <t>㋑</t>
  </si>
  <si>
    <t>㋺</t>
  </si>
  <si>
    <t>㋩</t>
  </si>
  <si>
    <t>㊁</t>
  </si>
  <si>
    <t>既払金</t>
  </si>
  <si>
    <t>消費税</t>
  </si>
  <si>
    <t>Ⓐ</t>
  </si>
  <si>
    <t>Ⓑ</t>
  </si>
  <si>
    <t>Ⓓ</t>
  </si>
  <si>
    <t>Ⓔ</t>
  </si>
  <si>
    <t>数量(%)</t>
  </si>
  <si>
    <t>金　　　　　額</t>
  </si>
  <si>
    <t>出　　　来　　　高</t>
  </si>
  <si>
    <t>査　　　定　　　高</t>
  </si>
  <si>
    <t>現金</t>
  </si>
  <si>
    <t>手形</t>
  </si>
  <si>
    <t>保留金</t>
  </si>
  <si>
    <t>№</t>
  </si>
  <si>
    <t>日</t>
  </si>
  <si>
    <t>年</t>
  </si>
  <si>
    <t>月</t>
  </si>
  <si>
    <t>現　　　金</t>
  </si>
  <si>
    <t>手　　　形</t>
  </si>
  <si>
    <t>単位</t>
  </si>
  <si>
    <t>数量</t>
  </si>
  <si>
    <t>単価</t>
  </si>
  <si>
    <t>税　　抜　　金　　額</t>
  </si>
  <si>
    <t>契　　　　　　　　　約　　　　　　　　　内　　　　　　　　　訳　　　（税　抜　金　額）</t>
  </si>
  <si>
    <t>％</t>
  </si>
  <si>
    <t>計</t>
  </si>
  <si>
    <t>請求書</t>
  </si>
  <si>
    <t>月分</t>
  </si>
  <si>
    <t>支払条件</t>
  </si>
  <si>
    <t>Ⓕ</t>
  </si>
  <si>
    <t>㋬</t>
  </si>
  <si>
    <t>㋣</t>
  </si>
  <si>
    <t>㋠</t>
  </si>
  <si>
    <t>㋷</t>
  </si>
  <si>
    <t>TEL</t>
  </si>
  <si>
    <t>㊞</t>
  </si>
  <si>
    <t>㋭</t>
  </si>
  <si>
    <t>当   月   請   求   額</t>
  </si>
  <si>
    <t>内　訳</t>
  </si>
  <si>
    <t>Ⓓ</t>
  </si>
  <si>
    <t>×</t>
  </si>
  <si>
    <t>今回の総支払</t>
  </si>
  <si>
    <t xml:space="preserve">（㊁×　　）　　　　　　　　　　　　　　　今  回  の  支  払 </t>
  </si>
  <si>
    <t>・</t>
  </si>
  <si>
    <t>材料</t>
  </si>
  <si>
    <t>労務</t>
  </si>
  <si>
    <t>経費</t>
  </si>
  <si>
    <t>外注</t>
  </si>
  <si>
    <t>小口</t>
  </si>
  <si>
    <t>継続</t>
  </si>
  <si>
    <t>精算</t>
  </si>
  <si>
    <t>完払</t>
  </si>
  <si>
    <t>有</t>
  </si>
  <si>
    <t>無</t>
  </si>
  <si>
    <t>工事番号</t>
  </si>
  <si>
    <t>工種名</t>
  </si>
  <si>
    <t>％</t>
  </si>
  <si>
    <t>Ⓖ</t>
  </si>
  <si>
    <t>Ⓒ</t>
  </si>
  <si>
    <t>Ⓑ　-　Ⓒ　　　　　　　　　　　　   当　 月 　の 　出　来　高　　　　　　</t>
  </si>
  <si>
    <t>Ⓐ　-　（Ⓔ　＋　Ⓕ）                  契       約       残       金</t>
  </si>
  <si>
    <t>（ ㋺ - ㋩ ）　　　　　　　　　　　　当 月 の 出 来 高</t>
  </si>
  <si>
    <t>○○一式</t>
  </si>
  <si>
    <t>現場名</t>
  </si>
  <si>
    <t>：</t>
  </si>
  <si>
    <t>○○建設㈱</t>
  </si>
  <si>
    <t>○○新築工事</t>
  </si>
  <si>
    <t>△△</t>
  </si>
  <si>
    <t>代表取締役　○○○○</t>
  </si>
  <si>
    <t>当月分消費税　Ⓕ × 税率</t>
  </si>
  <si>
    <t>　　　　　摘　　　　　　　　　　　要</t>
  </si>
  <si>
    <t>○○市○○町1-1-1</t>
  </si>
  <si>
    <t>0000-00-0000</t>
  </si>
  <si>
    <t>社　長</t>
  </si>
  <si>
    <t>所属部長</t>
  </si>
  <si>
    <t>作業所長</t>
  </si>
  <si>
    <t>係</t>
  </si>
  <si>
    <t>振込先</t>
  </si>
  <si>
    <t>口座番号</t>
  </si>
  <si>
    <t>当座</t>
  </si>
  <si>
    <t>普通</t>
  </si>
  <si>
    <t>店</t>
  </si>
  <si>
    <t>○　○</t>
  </si>
  <si>
    <t>支</t>
  </si>
  <si>
    <t>銀行</t>
  </si>
  <si>
    <t>○○○○</t>
  </si>
  <si>
    <t>○○ケンセツ（カ</t>
  </si>
  <si>
    <r>
      <t>口座名義　　　　　　　　　　　　　　　　　　　　　</t>
    </r>
    <r>
      <rPr>
        <b/>
        <sz val="8"/>
        <color indexed="8"/>
        <rFont val="ＭＳ Ｐ明朝"/>
        <family val="1"/>
      </rPr>
      <t>（ｶﾅで記入する）</t>
    </r>
  </si>
  <si>
    <t>式</t>
  </si>
  <si>
    <t>（注文書あり　記入例）</t>
  </si>
  <si>
    <t>（小口　記入例）</t>
  </si>
  <si>
    <t>○○商事㈱</t>
  </si>
  <si>
    <t>コピー用紙</t>
  </si>
  <si>
    <t>個</t>
  </si>
  <si>
    <t>○○ショウジ（カ</t>
  </si>
  <si>
    <t>○○現場　や　○○部</t>
  </si>
  <si>
    <r>
      <t>口座名義　　　　　　　　　　　　　　　　　　　　　</t>
    </r>
    <r>
      <rPr>
        <b/>
        <sz val="8"/>
        <rFont val="ＭＳ Ｐ明朝"/>
        <family val="1"/>
      </rPr>
      <t>（ｶﾅで記入する）</t>
    </r>
  </si>
  <si>
    <t>-</t>
  </si>
  <si>
    <t>令和</t>
  </si>
  <si>
    <t>令和</t>
  </si>
  <si>
    <t>株式会社アイ・シー・ジー　御中</t>
  </si>
  <si>
    <t>株式会社　アイ・シー・ジー　御中</t>
  </si>
  <si>
    <t>担当者名</t>
  </si>
  <si>
    <t>管理部長</t>
  </si>
  <si>
    <t>管理部長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</si>
</sst>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_ "/>
    <numFmt numFmtId="178" formatCode="0_);[Red]\(0\)"/>
    <numFmt numFmtId="179" formatCode="#,##0.0_);[Red]\(#,##0.0\)"/>
    <numFmt numFmtId="180" formatCode="0;\-0;;@"/>
    <numFmt numFmtId="181" formatCode="0;[Red]0"/>
    <numFmt numFmtId="182" formatCode="#,###"/>
    <numFmt numFmtId="183" formatCode="#,##0_);\(#,##0\)"/>
    <numFmt numFmtId="184" formatCode="#,##0_);[Red]\(#,##0\)"/>
    <numFmt numFmtId="185" formatCode="0;&quot;▲ &quot;0"/>
  </numFmts>
  <fonts count="1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8"/>
      <color indexed="8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24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53"/>
      <name val="ＭＳ Ｐゴシック"/>
      <family val="3"/>
    </font>
    <font>
      <sz val="11"/>
      <color indexed="53"/>
      <name val="ＭＳ Ｐゴシック"/>
      <family val="3"/>
    </font>
    <font>
      <sz val="12"/>
      <color indexed="51"/>
      <name val="ＭＳ Ｐゴシック"/>
      <family val="3"/>
    </font>
    <font>
      <sz val="11"/>
      <color indexed="51"/>
      <name val="ＭＳ Ｐゴシック"/>
      <family val="3"/>
    </font>
    <font>
      <sz val="12"/>
      <color indexed="19"/>
      <name val="ＭＳ Ｐゴシック"/>
      <family val="3"/>
    </font>
    <font>
      <sz val="11"/>
      <color indexed="19"/>
      <name val="ＭＳ Ｐゴシック"/>
      <family val="3"/>
    </font>
    <font>
      <sz val="12"/>
      <color indexed="21"/>
      <name val="ＭＳ Ｐゴシック"/>
      <family val="3"/>
    </font>
    <font>
      <sz val="11"/>
      <color indexed="21"/>
      <name val="ＭＳ Ｐゴシック"/>
      <family val="3"/>
    </font>
    <font>
      <sz val="11"/>
      <color indexed="30"/>
      <name val="ＭＳ Ｐゴシック"/>
      <family val="3"/>
    </font>
    <font>
      <sz val="12"/>
      <color indexed="14"/>
      <name val="ＭＳ Ｐゴシック"/>
      <family val="3"/>
    </font>
    <font>
      <sz val="11"/>
      <color indexed="14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30"/>
      <name val="ＭＳ Ｐゴシック"/>
      <family val="3"/>
    </font>
    <font>
      <sz val="12"/>
      <color indexed="29"/>
      <name val="ＭＳ Ｐゴシック"/>
      <family val="3"/>
    </font>
    <font>
      <sz val="11"/>
      <color indexed="29"/>
      <name val="ＭＳ Ｐゴシック"/>
      <family val="3"/>
    </font>
    <font>
      <sz val="10"/>
      <color indexed="8"/>
      <name val="ＭＳ Ｐゴシック"/>
      <family val="3"/>
    </font>
    <font>
      <sz val="12"/>
      <color indexed="36"/>
      <name val="ＭＳ Ｐゴシック"/>
      <family val="3"/>
    </font>
    <font>
      <sz val="11"/>
      <color indexed="36"/>
      <name val="ＭＳ Ｐゴシック"/>
      <family val="3"/>
    </font>
    <font>
      <sz val="12"/>
      <color indexed="11"/>
      <name val="ＭＳ Ｐゴシック"/>
      <family val="3"/>
    </font>
    <font>
      <sz val="11"/>
      <color indexed="11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40"/>
      <name val="ＭＳ Ｐゴシック"/>
      <family val="3"/>
    </font>
    <font>
      <sz val="12"/>
      <color indexed="49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8"/>
      <name val="ＭＳ Ｐ明朝"/>
      <family val="1"/>
    </font>
    <font>
      <b/>
      <sz val="24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8"/>
      <name val="ＭＳ Ｐゴシック"/>
      <family val="3"/>
    </font>
    <font>
      <b/>
      <sz val="22"/>
      <color indexed="10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b/>
      <sz val="10"/>
      <color indexed="10"/>
      <name val="ＭＳ Ｐ明朝"/>
      <family val="1"/>
    </font>
    <font>
      <sz val="8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8"/>
      <color indexed="10"/>
      <name val="ＭＳ Ｐ明朝"/>
      <family val="1"/>
    </font>
    <font>
      <b/>
      <sz val="14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9" tint="-0.24997000396251678"/>
      <name val="ＭＳ Ｐゴシック"/>
      <family val="3"/>
    </font>
    <font>
      <sz val="11"/>
      <color theme="9" tint="-0.24997000396251678"/>
      <name val="ＭＳ Ｐゴシック"/>
      <family val="3"/>
    </font>
    <font>
      <sz val="12"/>
      <color rgb="FFCC9900"/>
      <name val="ＭＳ Ｐゴシック"/>
      <family val="3"/>
    </font>
    <font>
      <sz val="11"/>
      <color rgb="FFCC9900"/>
      <name val="ＭＳ Ｐゴシック"/>
      <family val="3"/>
    </font>
    <font>
      <sz val="12"/>
      <color rgb="FF808000"/>
      <name val="ＭＳ Ｐゴシック"/>
      <family val="3"/>
    </font>
    <font>
      <sz val="11"/>
      <color rgb="FF808000"/>
      <name val="ＭＳ Ｐゴシック"/>
      <family val="3"/>
    </font>
    <font>
      <sz val="12"/>
      <color rgb="FF008080"/>
      <name val="ＭＳ Ｐゴシック"/>
      <family val="3"/>
    </font>
    <font>
      <sz val="11"/>
      <color rgb="FF008080"/>
      <name val="ＭＳ Ｐゴシック"/>
      <family val="3"/>
    </font>
    <font>
      <sz val="11"/>
      <color rgb="FF0070C0"/>
      <name val="ＭＳ Ｐゴシック"/>
      <family val="3"/>
    </font>
    <font>
      <sz val="12"/>
      <color rgb="FFCC00CC"/>
      <name val="ＭＳ Ｐゴシック"/>
      <family val="3"/>
    </font>
    <font>
      <sz val="11"/>
      <color rgb="FFCC00CC"/>
      <name val="ＭＳ Ｐゴシック"/>
      <family val="3"/>
    </font>
    <font>
      <sz val="12"/>
      <color rgb="FFFF3300"/>
      <name val="ＭＳ Ｐゴシック"/>
      <family val="3"/>
    </font>
    <font>
      <sz val="11"/>
      <color rgb="FFFF3300"/>
      <name val="ＭＳ Ｐゴシック"/>
      <family val="3"/>
    </font>
    <font>
      <sz val="12"/>
      <color rgb="FFFF6600"/>
      <name val="ＭＳ Ｐゴシック"/>
      <family val="3"/>
    </font>
    <font>
      <sz val="11"/>
      <color rgb="FFFF6600"/>
      <name val="ＭＳ Ｐゴシック"/>
      <family val="3"/>
    </font>
    <font>
      <sz val="11"/>
      <color rgb="FFFF0000"/>
      <name val="ＭＳ Ｐゴシック"/>
      <family val="3"/>
    </font>
    <font>
      <sz val="12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2"/>
      <color theme="3" tint="0.39998000860214233"/>
      <name val="ＭＳ Ｐゴシック"/>
      <family val="3"/>
    </font>
    <font>
      <sz val="11"/>
      <color theme="3" tint="0.39998000860214233"/>
      <name val="ＭＳ Ｐゴシック"/>
      <family val="3"/>
    </font>
    <font>
      <sz val="12"/>
      <color theme="5" tint="-0.24997000396251678"/>
      <name val="ＭＳ Ｐゴシック"/>
      <family val="3"/>
    </font>
    <font>
      <sz val="11"/>
      <color theme="5" tint="-0.24997000396251678"/>
      <name val="ＭＳ Ｐゴシック"/>
      <family val="3"/>
    </font>
    <font>
      <sz val="12"/>
      <color rgb="FF0033CC"/>
      <name val="ＭＳ Ｐゴシック"/>
      <family val="3"/>
    </font>
    <font>
      <sz val="12"/>
      <color rgb="FFFF5050"/>
      <name val="ＭＳ Ｐゴシック"/>
      <family val="3"/>
    </font>
    <font>
      <sz val="11"/>
      <color rgb="FFFF5050"/>
      <name val="ＭＳ Ｐゴシック"/>
      <family val="3"/>
    </font>
    <font>
      <sz val="12"/>
      <color rgb="FF336600"/>
      <name val="ＭＳ Ｐゴシック"/>
      <family val="3"/>
    </font>
    <font>
      <sz val="11"/>
      <color rgb="FF336600"/>
      <name val="ＭＳ Ｐゴシック"/>
      <family val="3"/>
    </font>
    <font>
      <sz val="11"/>
      <color rgb="FF0033CC"/>
      <name val="ＭＳ Ｐゴシック"/>
      <family val="3"/>
    </font>
    <font>
      <sz val="12"/>
      <color rgb="FFFF0066"/>
      <name val="ＭＳ Ｐゴシック"/>
      <family val="3"/>
    </font>
    <font>
      <sz val="11"/>
      <color rgb="FFFF0066"/>
      <name val="ＭＳ Ｐゴシック"/>
      <family val="3"/>
    </font>
    <font>
      <sz val="10"/>
      <color theme="1"/>
      <name val="ＭＳ Ｐゴシック"/>
      <family val="3"/>
    </font>
    <font>
      <sz val="12"/>
      <color rgb="FF7030A0"/>
      <name val="ＭＳ Ｐゴシック"/>
      <family val="3"/>
    </font>
    <font>
      <sz val="11"/>
      <color rgb="FF7030A0"/>
      <name val="ＭＳ Ｐゴシック"/>
      <family val="3"/>
    </font>
    <font>
      <sz val="12"/>
      <color rgb="FF00CC00"/>
      <name val="ＭＳ Ｐゴシック"/>
      <family val="3"/>
    </font>
    <font>
      <sz val="11"/>
      <color rgb="FF00CC00"/>
      <name val="ＭＳ Ｐゴシック"/>
      <family val="3"/>
    </font>
    <font>
      <sz val="12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2"/>
      <color rgb="FF6600CC"/>
      <name val="ＭＳ Ｐゴシック"/>
      <family val="3"/>
    </font>
    <font>
      <sz val="11"/>
      <color rgb="FF6600CC"/>
      <name val="ＭＳ Ｐゴシック"/>
      <family val="3"/>
    </font>
    <font>
      <sz val="12"/>
      <color rgb="FF00B0F0"/>
      <name val="ＭＳ Ｐゴシック"/>
      <family val="3"/>
    </font>
    <font>
      <sz val="12"/>
      <color theme="8" tint="-0.24997000396251678"/>
      <name val="ＭＳ Ｐゴシック"/>
      <family val="3"/>
    </font>
    <font>
      <sz val="11"/>
      <color theme="8" tint="-0.24997000396251678"/>
      <name val="ＭＳ Ｐゴシック"/>
      <family val="3"/>
    </font>
    <font>
      <sz val="12"/>
      <color theme="7" tint="-0.24997000396251678"/>
      <name val="ＭＳ Ｐゴシック"/>
      <family val="3"/>
    </font>
    <font>
      <sz val="11"/>
      <color theme="7" tint="-0.24997000396251678"/>
      <name val="ＭＳ Ｐゴシック"/>
      <family val="3"/>
    </font>
    <font>
      <sz val="12"/>
      <color rgb="FFFF00FF"/>
      <name val="ＭＳ Ｐゴシック"/>
      <family val="3"/>
    </font>
    <font>
      <sz val="11"/>
      <color rgb="FFFF00FF"/>
      <name val="ＭＳ Ｐゴシック"/>
      <family val="3"/>
    </font>
    <font>
      <b/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sz val="9"/>
      <color theme="1"/>
      <name val="ＭＳ Ｐ明朝"/>
      <family val="1"/>
    </font>
    <font>
      <sz val="11"/>
      <color rgb="FFFFFFFF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6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color rgb="FFFF0000"/>
      <name val="ＭＳ Ｐ明朝"/>
      <family val="1"/>
    </font>
    <font>
      <sz val="8"/>
      <name val="Calibri"/>
      <family val="3"/>
    </font>
    <font>
      <b/>
      <sz val="10"/>
      <color rgb="FFFF0000"/>
      <name val="ＭＳ Ｐ明朝"/>
      <family val="1"/>
    </font>
    <font>
      <b/>
      <sz val="10"/>
      <color theme="1"/>
      <name val="ＭＳ Ｐ明朝"/>
      <family val="1"/>
    </font>
    <font>
      <sz val="8"/>
      <color theme="1"/>
      <name val="Calibri"/>
      <family val="3"/>
    </font>
    <font>
      <b/>
      <sz val="22"/>
      <color rgb="FFFF0000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b/>
      <sz val="14"/>
      <color theme="0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/>
      <right style="thin"/>
      <top style="medium">
        <color rgb="FFFF0000"/>
      </top>
      <bottom style="thin"/>
    </border>
    <border>
      <left style="thin"/>
      <right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medium">
        <color rgb="FFFF0000"/>
      </top>
      <bottom style="medium">
        <color rgb="FFFF0000"/>
      </bottom>
    </border>
    <border>
      <left style="thin"/>
      <right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dotted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4" fillId="0" borderId="0">
      <alignment/>
      <protection/>
    </xf>
    <xf numFmtId="0" fontId="113" fillId="32" borderId="0" applyNumberFormat="0" applyBorder="0" applyAlignment="0" applyProtection="0"/>
  </cellStyleXfs>
  <cellXfs count="905">
    <xf numFmtId="0" fontId="0" fillId="0" borderId="0" xfId="0" applyFont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4" fillId="0" borderId="10" xfId="0" applyFont="1" applyFill="1" applyBorder="1" applyAlignment="1">
      <alignment vertical="center"/>
    </xf>
    <xf numFmtId="0" fontId="114" fillId="0" borderId="11" xfId="0" applyFont="1" applyFill="1" applyBorder="1" applyAlignment="1">
      <alignment vertical="center"/>
    </xf>
    <xf numFmtId="0" fontId="4" fillId="0" borderId="0" xfId="62">
      <alignment/>
      <protection/>
    </xf>
    <xf numFmtId="0" fontId="5" fillId="0" borderId="0" xfId="62" applyFont="1" applyFill="1" applyBorder="1" applyAlignment="1">
      <alignment/>
      <protection/>
    </xf>
    <xf numFmtId="0" fontId="5" fillId="0" borderId="0" xfId="62" applyFont="1">
      <alignment/>
      <protection/>
    </xf>
    <xf numFmtId="0" fontId="118" fillId="0" borderId="0" xfId="62" applyFont="1">
      <alignment/>
      <protection/>
    </xf>
    <xf numFmtId="0" fontId="118" fillId="0" borderId="0" xfId="62" applyFont="1" applyAlignment="1">
      <alignment horizontal="left"/>
      <protection/>
    </xf>
    <xf numFmtId="0" fontId="4" fillId="0" borderId="0" xfId="62" applyNumberFormat="1" applyFont="1">
      <alignment/>
      <protection/>
    </xf>
    <xf numFmtId="0" fontId="119" fillId="0" borderId="0" xfId="62" applyNumberFormat="1" applyFont="1">
      <alignment/>
      <protection/>
    </xf>
    <xf numFmtId="0" fontId="118" fillId="0" borderId="12" xfId="62" applyFont="1" applyBorder="1">
      <alignment/>
      <protection/>
    </xf>
    <xf numFmtId="0" fontId="118" fillId="0" borderId="13" xfId="62" applyFont="1" applyBorder="1" applyAlignment="1">
      <alignment horizontal="left"/>
      <protection/>
    </xf>
    <xf numFmtId="0" fontId="4" fillId="0" borderId="14" xfId="62" applyNumberFormat="1" applyFont="1" applyBorder="1">
      <alignment/>
      <protection/>
    </xf>
    <xf numFmtId="0" fontId="119" fillId="0" borderId="14" xfId="62" applyNumberFormat="1" applyFont="1" applyFill="1" applyBorder="1">
      <alignment/>
      <protection/>
    </xf>
    <xf numFmtId="0" fontId="4" fillId="0" borderId="15" xfId="62" applyNumberFormat="1" applyFont="1" applyBorder="1">
      <alignment/>
      <protection/>
    </xf>
    <xf numFmtId="0" fontId="119" fillId="0" borderId="15" xfId="62" applyNumberFormat="1" applyFont="1" applyFill="1" applyBorder="1">
      <alignment/>
      <protection/>
    </xf>
    <xf numFmtId="0" fontId="118" fillId="0" borderId="16" xfId="62" applyFont="1" applyBorder="1">
      <alignment/>
      <protection/>
    </xf>
    <xf numFmtId="0" fontId="118" fillId="0" borderId="17" xfId="62" applyFont="1" applyBorder="1" applyAlignment="1">
      <alignment horizontal="left"/>
      <protection/>
    </xf>
    <xf numFmtId="0" fontId="118" fillId="0" borderId="18" xfId="62" applyFont="1" applyBorder="1">
      <alignment/>
      <protection/>
    </xf>
    <xf numFmtId="0" fontId="118" fillId="0" borderId="19" xfId="62" applyFont="1" applyBorder="1" applyAlignment="1">
      <alignment horizontal="left"/>
      <protection/>
    </xf>
    <xf numFmtId="0" fontId="4" fillId="0" borderId="20" xfId="62" applyNumberFormat="1" applyFont="1" applyBorder="1">
      <alignment/>
      <protection/>
    </xf>
    <xf numFmtId="0" fontId="119" fillId="0" borderId="20" xfId="62" applyNumberFormat="1" applyFont="1" applyFill="1" applyBorder="1">
      <alignment/>
      <protection/>
    </xf>
    <xf numFmtId="0" fontId="118" fillId="0" borderId="21" xfId="62" applyFont="1" applyBorder="1">
      <alignment/>
      <protection/>
    </xf>
    <xf numFmtId="0" fontId="118" fillId="0" borderId="22" xfId="62" applyFont="1" applyBorder="1" applyAlignment="1">
      <alignment horizontal="left"/>
      <protection/>
    </xf>
    <xf numFmtId="0" fontId="4" fillId="0" borderId="23" xfId="62" applyNumberFormat="1" applyFont="1" applyBorder="1">
      <alignment/>
      <protection/>
    </xf>
    <xf numFmtId="0" fontId="119" fillId="0" borderId="23" xfId="62" applyNumberFormat="1" applyFont="1" applyFill="1" applyBorder="1">
      <alignment/>
      <protection/>
    </xf>
    <xf numFmtId="0" fontId="120" fillId="0" borderId="24" xfId="62" applyFont="1" applyBorder="1" applyAlignment="1">
      <alignment horizontal="left"/>
      <protection/>
    </xf>
    <xf numFmtId="0" fontId="121" fillId="0" borderId="25" xfId="62" applyNumberFormat="1" applyFont="1" applyBorder="1">
      <alignment/>
      <protection/>
    </xf>
    <xf numFmtId="0" fontId="121" fillId="0" borderId="25" xfId="62" applyNumberFormat="1" applyFont="1" applyFill="1" applyBorder="1">
      <alignment/>
      <protection/>
    </xf>
    <xf numFmtId="0" fontId="118" fillId="0" borderId="26" xfId="62" applyFont="1" applyBorder="1">
      <alignment/>
      <protection/>
    </xf>
    <xf numFmtId="0" fontId="118" fillId="0" borderId="27" xfId="62" applyFont="1" applyBorder="1">
      <alignment/>
      <protection/>
    </xf>
    <xf numFmtId="0" fontId="122" fillId="0" borderId="24" xfId="62" applyFont="1" applyBorder="1" applyAlignment="1">
      <alignment horizontal="left"/>
      <protection/>
    </xf>
    <xf numFmtId="0" fontId="123" fillId="0" borderId="25" xfId="62" applyNumberFormat="1" applyFont="1" applyBorder="1">
      <alignment/>
      <protection/>
    </xf>
    <xf numFmtId="0" fontId="123" fillId="0" borderId="25" xfId="62" applyNumberFormat="1" applyFont="1" applyFill="1" applyBorder="1">
      <alignment/>
      <protection/>
    </xf>
    <xf numFmtId="0" fontId="118" fillId="0" borderId="28" xfId="62" applyFont="1" applyBorder="1">
      <alignment/>
      <protection/>
    </xf>
    <xf numFmtId="0" fontId="120" fillId="0" borderId="29" xfId="62" applyFont="1" applyBorder="1" applyAlignment="1">
      <alignment horizontal="left"/>
      <protection/>
    </xf>
    <xf numFmtId="0" fontId="121" fillId="0" borderId="30" xfId="62" applyNumberFormat="1" applyFont="1" applyBorder="1">
      <alignment/>
      <protection/>
    </xf>
    <xf numFmtId="0" fontId="121" fillId="0" borderId="30" xfId="62" applyNumberFormat="1" applyFont="1" applyFill="1" applyBorder="1">
      <alignment/>
      <protection/>
    </xf>
    <xf numFmtId="0" fontId="124" fillId="0" borderId="13" xfId="62" applyFont="1" applyBorder="1" applyAlignment="1">
      <alignment horizontal="left"/>
      <protection/>
    </xf>
    <xf numFmtId="0" fontId="125" fillId="0" borderId="14" xfId="62" applyNumberFormat="1" applyFont="1" applyBorder="1">
      <alignment/>
      <protection/>
    </xf>
    <xf numFmtId="0" fontId="125" fillId="0" borderId="14" xfId="62" applyNumberFormat="1" applyFont="1" applyFill="1" applyBorder="1">
      <alignment/>
      <protection/>
    </xf>
    <xf numFmtId="0" fontId="119" fillId="0" borderId="14" xfId="62" applyNumberFormat="1" applyFont="1" applyFill="1" applyBorder="1" applyAlignment="1">
      <alignment shrinkToFit="1"/>
      <protection/>
    </xf>
    <xf numFmtId="0" fontId="126" fillId="0" borderId="24" xfId="62" applyFont="1" applyBorder="1" applyAlignment="1">
      <alignment horizontal="left"/>
      <protection/>
    </xf>
    <xf numFmtId="0" fontId="127" fillId="0" borderId="25" xfId="62" applyNumberFormat="1" applyFont="1" applyBorder="1">
      <alignment/>
      <protection/>
    </xf>
    <xf numFmtId="0" fontId="127" fillId="0" borderId="25" xfId="62" applyNumberFormat="1" applyFont="1" applyFill="1" applyBorder="1">
      <alignment/>
      <protection/>
    </xf>
    <xf numFmtId="0" fontId="118" fillId="0" borderId="12" xfId="62" applyFont="1" applyFill="1" applyBorder="1">
      <alignment/>
      <protection/>
    </xf>
    <xf numFmtId="0" fontId="118" fillId="0" borderId="13" xfId="62" applyFont="1" applyFill="1" applyBorder="1" applyAlignment="1">
      <alignment horizontal="left"/>
      <protection/>
    </xf>
    <xf numFmtId="0" fontId="4" fillId="0" borderId="15" xfId="62" applyNumberFormat="1" applyFont="1" applyFill="1" applyBorder="1">
      <alignment/>
      <protection/>
    </xf>
    <xf numFmtId="0" fontId="128" fillId="0" borderId="15" xfId="62" applyNumberFormat="1" applyFont="1" applyFill="1" applyBorder="1">
      <alignment/>
      <protection/>
    </xf>
    <xf numFmtId="0" fontId="4" fillId="0" borderId="25" xfId="62" applyNumberFormat="1" applyFont="1" applyBorder="1">
      <alignment/>
      <protection/>
    </xf>
    <xf numFmtId="0" fontId="119" fillId="0" borderId="25" xfId="62" applyNumberFormat="1" applyFont="1" applyFill="1" applyBorder="1">
      <alignment/>
      <protection/>
    </xf>
    <xf numFmtId="0" fontId="129" fillId="0" borderId="27" xfId="62" applyFont="1" applyBorder="1">
      <alignment/>
      <protection/>
    </xf>
    <xf numFmtId="0" fontId="129" fillId="0" borderId="24" xfId="62" applyFont="1" applyBorder="1" applyAlignment="1">
      <alignment horizontal="left"/>
      <protection/>
    </xf>
    <xf numFmtId="0" fontId="130" fillId="0" borderId="25" xfId="62" applyNumberFormat="1" applyFont="1" applyBorder="1">
      <alignment/>
      <protection/>
    </xf>
    <xf numFmtId="0" fontId="130" fillId="0" borderId="25" xfId="62" applyNumberFormat="1" applyFont="1" applyFill="1" applyBorder="1">
      <alignment/>
      <protection/>
    </xf>
    <xf numFmtId="0" fontId="131" fillId="0" borderId="13" xfId="62" applyFont="1" applyBorder="1" applyAlignment="1">
      <alignment horizontal="left"/>
      <protection/>
    </xf>
    <xf numFmtId="0" fontId="132" fillId="0" borderId="14" xfId="62" applyNumberFormat="1" applyFont="1" applyBorder="1">
      <alignment/>
      <protection/>
    </xf>
    <xf numFmtId="0" fontId="132" fillId="0" borderId="14" xfId="62" applyNumberFormat="1" applyFont="1" applyFill="1" applyBorder="1">
      <alignment/>
      <protection/>
    </xf>
    <xf numFmtId="0" fontId="133" fillId="0" borderId="13" xfId="62" applyFont="1" applyBorder="1" applyAlignment="1">
      <alignment horizontal="left"/>
      <protection/>
    </xf>
    <xf numFmtId="0" fontId="134" fillId="0" borderId="14" xfId="62" applyNumberFormat="1" applyFont="1" applyBorder="1">
      <alignment/>
      <protection/>
    </xf>
    <xf numFmtId="0" fontId="134" fillId="0" borderId="14" xfId="62" applyNumberFormat="1" applyFont="1" applyFill="1" applyBorder="1">
      <alignment/>
      <protection/>
    </xf>
    <xf numFmtId="0" fontId="129" fillId="0" borderId="19" xfId="62" applyFont="1" applyBorder="1" applyAlignment="1">
      <alignment horizontal="left"/>
      <protection/>
    </xf>
    <xf numFmtId="0" fontId="130" fillId="0" borderId="20" xfId="62" applyNumberFormat="1" applyFont="1" applyBorder="1">
      <alignment/>
      <protection/>
    </xf>
    <xf numFmtId="0" fontId="130" fillId="0" borderId="20" xfId="62" applyNumberFormat="1" applyFont="1" applyFill="1" applyBorder="1">
      <alignment/>
      <protection/>
    </xf>
    <xf numFmtId="0" fontId="118" fillId="0" borderId="29" xfId="62" applyFont="1" applyBorder="1" applyAlignment="1">
      <alignment horizontal="left"/>
      <protection/>
    </xf>
    <xf numFmtId="0" fontId="4" fillId="0" borderId="30" xfId="62" applyNumberFormat="1" applyFont="1" applyBorder="1">
      <alignment/>
      <protection/>
    </xf>
    <xf numFmtId="0" fontId="119" fillId="0" borderId="30" xfId="62" applyNumberFormat="1" applyFont="1" applyFill="1" applyBorder="1">
      <alignment/>
      <protection/>
    </xf>
    <xf numFmtId="0" fontId="135" fillId="33" borderId="18" xfId="62" applyNumberFormat="1" applyFont="1" applyFill="1" applyBorder="1">
      <alignment/>
      <protection/>
    </xf>
    <xf numFmtId="0" fontId="118" fillId="33" borderId="19" xfId="62" applyFont="1" applyFill="1" applyBorder="1" applyAlignment="1">
      <alignment horizontal="left"/>
      <protection/>
    </xf>
    <xf numFmtId="0" fontId="135" fillId="33" borderId="20" xfId="62" applyNumberFormat="1" applyFont="1" applyFill="1" applyBorder="1" applyAlignment="1">
      <alignment horizontal="right"/>
      <protection/>
    </xf>
    <xf numFmtId="0" fontId="119" fillId="33" borderId="20" xfId="62" applyNumberFormat="1" applyFont="1" applyFill="1" applyBorder="1">
      <alignment/>
      <protection/>
    </xf>
    <xf numFmtId="0" fontId="118" fillId="0" borderId="18" xfId="62" applyFont="1" applyFill="1" applyBorder="1">
      <alignment/>
      <protection/>
    </xf>
    <xf numFmtId="0" fontId="118" fillId="0" borderId="19" xfId="62" applyFont="1" applyFill="1" applyBorder="1" applyAlignment="1">
      <alignment horizontal="left"/>
      <protection/>
    </xf>
    <xf numFmtId="0" fontId="4" fillId="0" borderId="25" xfId="62" applyNumberFormat="1" applyFont="1" applyFill="1" applyBorder="1">
      <alignment/>
      <protection/>
    </xf>
    <xf numFmtId="0" fontId="119" fillId="0" borderId="15" xfId="62" applyNumberFormat="1" applyFont="1" applyFill="1" applyBorder="1" applyAlignment="1">
      <alignment shrinkToFit="1"/>
      <protection/>
    </xf>
    <xf numFmtId="0" fontId="133" fillId="0" borderId="24" xfId="62" applyFont="1" applyBorder="1" applyAlignment="1">
      <alignment horizontal="left"/>
      <protection/>
    </xf>
    <xf numFmtId="0" fontId="118" fillId="0" borderId="31" xfId="62" applyFont="1" applyBorder="1">
      <alignment/>
      <protection/>
    </xf>
    <xf numFmtId="0" fontId="118" fillId="0" borderId="32" xfId="62" applyFont="1" applyBorder="1" applyAlignment="1">
      <alignment horizontal="left"/>
      <protection/>
    </xf>
    <xf numFmtId="0" fontId="4" fillId="0" borderId="33" xfId="62" applyNumberFormat="1" applyFont="1" applyBorder="1">
      <alignment/>
      <protection/>
    </xf>
    <xf numFmtId="0" fontId="119" fillId="0" borderId="33" xfId="62" applyNumberFormat="1" applyFont="1" applyFill="1" applyBorder="1">
      <alignment/>
      <protection/>
    </xf>
    <xf numFmtId="0" fontId="136" fillId="0" borderId="24" xfId="62" applyFont="1" applyBorder="1" applyAlignment="1">
      <alignment horizontal="left"/>
      <protection/>
    </xf>
    <xf numFmtId="0" fontId="137" fillId="0" borderId="25" xfId="62" applyNumberFormat="1" applyFont="1" applyBorder="1">
      <alignment/>
      <protection/>
    </xf>
    <xf numFmtId="0" fontId="137" fillId="0" borderId="25" xfId="62" applyNumberFormat="1" applyFont="1" applyFill="1" applyBorder="1">
      <alignment/>
      <protection/>
    </xf>
    <xf numFmtId="0" fontId="138" fillId="0" borderId="13" xfId="62" applyFont="1" applyBorder="1" applyAlignment="1">
      <alignment horizontal="left"/>
      <protection/>
    </xf>
    <xf numFmtId="0" fontId="139" fillId="0" borderId="14" xfId="62" applyNumberFormat="1" applyFont="1" applyBorder="1">
      <alignment/>
      <protection/>
    </xf>
    <xf numFmtId="0" fontId="139" fillId="0" borderId="14" xfId="62" applyNumberFormat="1" applyFont="1" applyFill="1" applyBorder="1">
      <alignment/>
      <protection/>
    </xf>
    <xf numFmtId="0" fontId="4" fillId="0" borderId="15" xfId="62" applyNumberFormat="1" applyFont="1" applyBorder="1" applyAlignment="1">
      <alignment horizontal="right"/>
      <protection/>
    </xf>
    <xf numFmtId="0" fontId="140" fillId="0" borderId="24" xfId="62" applyFont="1" applyBorder="1" applyAlignment="1">
      <alignment horizontal="left"/>
      <protection/>
    </xf>
    <xf numFmtId="0" fontId="141" fillId="0" borderId="25" xfId="62" applyNumberFormat="1" applyFont="1" applyFill="1" applyBorder="1">
      <alignment/>
      <protection/>
    </xf>
    <xf numFmtId="0" fontId="129" fillId="0" borderId="13" xfId="62" applyFont="1" applyBorder="1" applyAlignment="1">
      <alignment horizontal="left"/>
      <protection/>
    </xf>
    <xf numFmtId="0" fontId="130" fillId="0" borderId="14" xfId="62" applyNumberFormat="1" applyFont="1" applyFill="1" applyBorder="1">
      <alignment/>
      <protection/>
    </xf>
    <xf numFmtId="0" fontId="120" fillId="0" borderId="13" xfId="62" applyFont="1" applyBorder="1" applyAlignment="1">
      <alignment horizontal="left"/>
      <protection/>
    </xf>
    <xf numFmtId="0" fontId="121" fillId="0" borderId="14" xfId="62" applyNumberFormat="1" applyFont="1" applyFill="1" applyBorder="1">
      <alignment/>
      <protection/>
    </xf>
    <xf numFmtId="0" fontId="4" fillId="0" borderId="14" xfId="62" applyNumberFormat="1" applyFont="1" applyFill="1" applyBorder="1">
      <alignment/>
      <protection/>
    </xf>
    <xf numFmtId="0" fontId="142" fillId="0" borderId="0" xfId="62" applyFont="1">
      <alignment/>
      <protection/>
    </xf>
    <xf numFmtId="0" fontId="4" fillId="33" borderId="18" xfId="62" applyNumberFormat="1" applyFont="1" applyFill="1" applyBorder="1">
      <alignment/>
      <protection/>
    </xf>
    <xf numFmtId="0" fontId="4" fillId="33" borderId="25" xfId="62" applyNumberFormat="1" applyFont="1" applyFill="1" applyBorder="1" applyAlignment="1">
      <alignment horizontal="right"/>
      <protection/>
    </xf>
    <xf numFmtId="0" fontId="119" fillId="33" borderId="25" xfId="62" applyNumberFormat="1" applyFont="1" applyFill="1" applyBorder="1">
      <alignment/>
      <protection/>
    </xf>
    <xf numFmtId="0" fontId="142" fillId="0" borderId="18" xfId="62" applyFont="1" applyBorder="1">
      <alignment/>
      <protection/>
    </xf>
    <xf numFmtId="0" fontId="143" fillId="0" borderId="24" xfId="62" applyFont="1" applyBorder="1" applyAlignment="1">
      <alignment horizontal="left"/>
      <protection/>
    </xf>
    <xf numFmtId="0" fontId="144" fillId="0" borderId="25" xfId="62" applyNumberFormat="1" applyFont="1" applyBorder="1">
      <alignment/>
      <protection/>
    </xf>
    <xf numFmtId="0" fontId="144" fillId="0" borderId="25" xfId="62" applyNumberFormat="1" applyFont="1" applyFill="1" applyBorder="1" applyAlignment="1">
      <alignment shrinkToFit="1"/>
      <protection/>
    </xf>
    <xf numFmtId="0" fontId="145" fillId="0" borderId="13" xfId="62" applyFont="1" applyBorder="1" applyAlignment="1">
      <alignment horizontal="left"/>
      <protection/>
    </xf>
    <xf numFmtId="0" fontId="146" fillId="0" borderId="14" xfId="62" applyNumberFormat="1" applyFont="1" applyBorder="1">
      <alignment/>
      <protection/>
    </xf>
    <xf numFmtId="0" fontId="146" fillId="0" borderId="14" xfId="62" applyNumberFormat="1" applyFont="1" applyFill="1" applyBorder="1" applyAlignment="1">
      <alignment shrinkToFit="1"/>
      <protection/>
    </xf>
    <xf numFmtId="0" fontId="142" fillId="0" borderId="13" xfId="62" applyFont="1" applyBorder="1" applyAlignment="1">
      <alignment horizontal="left"/>
      <protection/>
    </xf>
    <xf numFmtId="0" fontId="147" fillId="0" borderId="14" xfId="62" applyNumberFormat="1" applyFont="1" applyBorder="1">
      <alignment/>
      <protection/>
    </xf>
    <xf numFmtId="0" fontId="147" fillId="0" borderId="14" xfId="62" applyNumberFormat="1" applyFont="1" applyFill="1" applyBorder="1" applyAlignment="1">
      <alignment shrinkToFit="1"/>
      <protection/>
    </xf>
    <xf numFmtId="0" fontId="118" fillId="0" borderId="34" xfId="62" applyFont="1" applyBorder="1" applyAlignment="1">
      <alignment horizontal="left"/>
      <protection/>
    </xf>
    <xf numFmtId="0" fontId="134" fillId="0" borderId="25" xfId="62" applyNumberFormat="1" applyFont="1" applyBorder="1">
      <alignment/>
      <protection/>
    </xf>
    <xf numFmtId="0" fontId="134" fillId="0" borderId="25" xfId="62" applyNumberFormat="1" applyFont="1" applyFill="1" applyBorder="1">
      <alignment/>
      <protection/>
    </xf>
    <xf numFmtId="0" fontId="130" fillId="0" borderId="14" xfId="62" applyNumberFormat="1" applyFont="1" applyBorder="1">
      <alignment/>
      <protection/>
    </xf>
    <xf numFmtId="0" fontId="147" fillId="0" borderId="14" xfId="62" applyNumberFormat="1" applyFont="1" applyFill="1" applyBorder="1">
      <alignment/>
      <protection/>
    </xf>
    <xf numFmtId="0" fontId="148" fillId="0" borderId="13" xfId="62" applyFont="1" applyBorder="1" applyAlignment="1">
      <alignment horizontal="left"/>
      <protection/>
    </xf>
    <xf numFmtId="0" fontId="149" fillId="0" borderId="14" xfId="62" applyNumberFormat="1" applyFont="1" applyBorder="1">
      <alignment/>
      <protection/>
    </xf>
    <xf numFmtId="0" fontId="149" fillId="0" borderId="14" xfId="62" applyNumberFormat="1" applyFont="1" applyFill="1" applyBorder="1">
      <alignment/>
      <protection/>
    </xf>
    <xf numFmtId="0" fontId="148" fillId="0" borderId="29" xfId="62" applyFont="1" applyBorder="1" applyAlignment="1">
      <alignment horizontal="left"/>
      <protection/>
    </xf>
    <xf numFmtId="0" fontId="149" fillId="0" borderId="35" xfId="62" applyNumberFormat="1" applyFont="1" applyBorder="1">
      <alignment/>
      <protection/>
    </xf>
    <xf numFmtId="0" fontId="149" fillId="0" borderId="35" xfId="62" applyNumberFormat="1" applyFont="1" applyFill="1" applyBorder="1">
      <alignment/>
      <protection/>
    </xf>
    <xf numFmtId="0" fontId="129" fillId="0" borderId="0" xfId="62" applyFont="1">
      <alignment/>
      <protection/>
    </xf>
    <xf numFmtId="0" fontId="4" fillId="33" borderId="12" xfId="62" applyNumberFormat="1" applyFont="1" applyFill="1" applyBorder="1">
      <alignment/>
      <protection/>
    </xf>
    <xf numFmtId="0" fontId="118" fillId="33" borderId="13" xfId="62" applyFont="1" applyFill="1" applyBorder="1" applyAlignment="1">
      <alignment horizontal="left"/>
      <protection/>
    </xf>
    <xf numFmtId="0" fontId="4" fillId="33" borderId="15" xfId="62" applyNumberFormat="1" applyFont="1" applyFill="1" applyBorder="1" applyAlignment="1">
      <alignment horizontal="right"/>
      <protection/>
    </xf>
    <xf numFmtId="0" fontId="119" fillId="33" borderId="15" xfId="62" applyNumberFormat="1" applyFont="1" applyFill="1" applyBorder="1">
      <alignment/>
      <protection/>
    </xf>
    <xf numFmtId="0" fontId="150" fillId="0" borderId="18" xfId="62" applyFont="1" applyBorder="1">
      <alignment/>
      <protection/>
    </xf>
    <xf numFmtId="0" fontId="148" fillId="0" borderId="24" xfId="62" applyFont="1" applyBorder="1" applyAlignment="1">
      <alignment horizontal="left"/>
      <protection/>
    </xf>
    <xf numFmtId="0" fontId="149" fillId="0" borderId="25" xfId="62" applyNumberFormat="1" applyFont="1" applyBorder="1">
      <alignment/>
      <protection/>
    </xf>
    <xf numFmtId="0" fontId="149" fillId="0" borderId="25" xfId="62" applyNumberFormat="1" applyFont="1" applyFill="1" applyBorder="1">
      <alignment/>
      <protection/>
    </xf>
    <xf numFmtId="0" fontId="140" fillId="0" borderId="17" xfId="62" applyFont="1" applyBorder="1" applyAlignment="1">
      <alignment horizontal="left"/>
      <protection/>
    </xf>
    <xf numFmtId="0" fontId="141" fillId="0" borderId="15" xfId="62" applyNumberFormat="1" applyFont="1" applyBorder="1">
      <alignment/>
      <protection/>
    </xf>
    <xf numFmtId="0" fontId="141" fillId="0" borderId="15" xfId="62" applyNumberFormat="1" applyFont="1" applyFill="1" applyBorder="1">
      <alignment/>
      <protection/>
    </xf>
    <xf numFmtId="0" fontId="151" fillId="0" borderId="13" xfId="62" applyFont="1" applyBorder="1" applyAlignment="1">
      <alignment horizontal="left"/>
      <protection/>
    </xf>
    <xf numFmtId="0" fontId="152" fillId="0" borderId="14" xfId="62" applyNumberFormat="1" applyFont="1" applyBorder="1">
      <alignment/>
      <protection/>
    </xf>
    <xf numFmtId="0" fontId="152" fillId="0" borderId="14" xfId="62" applyNumberFormat="1" applyFont="1" applyFill="1" applyBorder="1">
      <alignment/>
      <protection/>
    </xf>
    <xf numFmtId="0" fontId="4" fillId="0" borderId="14" xfId="62" applyFont="1" applyBorder="1">
      <alignment/>
      <protection/>
    </xf>
    <xf numFmtId="0" fontId="119" fillId="0" borderId="14" xfId="62" applyFont="1" applyFill="1" applyBorder="1">
      <alignment/>
      <protection/>
    </xf>
    <xf numFmtId="0" fontId="6" fillId="0" borderId="0" xfId="62" applyFont="1">
      <alignment/>
      <protection/>
    </xf>
    <xf numFmtId="0" fontId="153" fillId="0" borderId="13" xfId="62" applyFont="1" applyBorder="1" applyAlignment="1">
      <alignment horizontal="left"/>
      <protection/>
    </xf>
    <xf numFmtId="0" fontId="154" fillId="0" borderId="14" xfId="62" applyNumberFormat="1" applyFont="1" applyBorder="1">
      <alignment/>
      <protection/>
    </xf>
    <xf numFmtId="0" fontId="154" fillId="0" borderId="14" xfId="62" applyNumberFormat="1" applyFont="1" applyFill="1" applyBorder="1">
      <alignment/>
      <protection/>
    </xf>
    <xf numFmtId="0" fontId="4" fillId="0" borderId="20" xfId="62" applyNumberFormat="1" applyFont="1" applyFill="1" applyBorder="1">
      <alignment/>
      <protection/>
    </xf>
    <xf numFmtId="0" fontId="150" fillId="0" borderId="12" xfId="62" applyFont="1" applyBorder="1">
      <alignment/>
      <protection/>
    </xf>
    <xf numFmtId="0" fontId="119" fillId="0" borderId="20" xfId="62" applyNumberFormat="1" applyFont="1" applyFill="1" applyBorder="1" applyAlignment="1">
      <alignment shrinkToFit="1"/>
      <protection/>
    </xf>
    <xf numFmtId="57" fontId="118" fillId="0" borderId="0" xfId="62" applyNumberFormat="1" applyFont="1">
      <alignment/>
      <protection/>
    </xf>
    <xf numFmtId="0" fontId="155" fillId="0" borderId="13" xfId="62" applyFont="1" applyBorder="1" applyAlignment="1">
      <alignment horizontal="left"/>
      <protection/>
    </xf>
    <xf numFmtId="0" fontId="128" fillId="0" borderId="14" xfId="62" applyNumberFormat="1" applyFont="1" applyBorder="1">
      <alignment/>
      <protection/>
    </xf>
    <xf numFmtId="0" fontId="128" fillId="0" borderId="14" xfId="62" applyNumberFormat="1" applyFont="1" applyFill="1" applyBorder="1">
      <alignment/>
      <protection/>
    </xf>
    <xf numFmtId="0" fontId="126" fillId="0" borderId="0" xfId="62" applyFont="1">
      <alignment/>
      <protection/>
    </xf>
    <xf numFmtId="0" fontId="127" fillId="0" borderId="14" xfId="62" applyNumberFormat="1" applyFont="1" applyFill="1" applyBorder="1">
      <alignment/>
      <protection/>
    </xf>
    <xf numFmtId="0" fontId="6" fillId="0" borderId="15" xfId="62" applyFont="1" applyFill="1" applyBorder="1">
      <alignment/>
      <protection/>
    </xf>
    <xf numFmtId="0" fontId="137" fillId="0" borderId="25" xfId="62" applyNumberFormat="1" applyFont="1" applyFill="1" applyBorder="1" applyAlignment="1">
      <alignment shrinkToFit="1"/>
      <protection/>
    </xf>
    <xf numFmtId="0" fontId="156" fillId="0" borderId="14" xfId="62" applyNumberFormat="1" applyFont="1" applyFill="1" applyBorder="1" applyAlignment="1">
      <alignment shrinkToFit="1"/>
      <protection/>
    </xf>
    <xf numFmtId="0" fontId="127" fillId="0" borderId="12" xfId="62" applyNumberFormat="1" applyFont="1" applyFill="1" applyBorder="1">
      <alignment/>
      <protection/>
    </xf>
    <xf numFmtId="0" fontId="126" fillId="0" borderId="13" xfId="62" applyFont="1" applyFill="1" applyBorder="1" applyAlignment="1">
      <alignment horizontal="left"/>
      <protection/>
    </xf>
    <xf numFmtId="0" fontId="127" fillId="0" borderId="15" xfId="62" applyNumberFormat="1" applyFont="1" applyFill="1" applyBorder="1">
      <alignment/>
      <protection/>
    </xf>
    <xf numFmtId="0" fontId="4" fillId="0" borderId="15" xfId="62" applyNumberFormat="1" applyFont="1" applyFill="1" applyBorder="1" applyAlignment="1">
      <alignment horizontal="right"/>
      <protection/>
    </xf>
    <xf numFmtId="0" fontId="157" fillId="0" borderId="24" xfId="62" applyFont="1" applyBorder="1" applyAlignment="1">
      <alignment horizontal="left"/>
      <protection/>
    </xf>
    <xf numFmtId="0" fontId="158" fillId="0" borderId="25" xfId="62" applyNumberFormat="1" applyFont="1" applyBorder="1" applyAlignment="1">
      <alignment horizontal="right"/>
      <protection/>
    </xf>
    <xf numFmtId="0" fontId="158" fillId="0" borderId="25" xfId="62" applyNumberFormat="1" applyFont="1" applyFill="1" applyBorder="1">
      <alignment/>
      <protection/>
    </xf>
    <xf numFmtId="0" fontId="130" fillId="0" borderId="14" xfId="62" applyNumberFormat="1" applyFont="1" applyBorder="1" applyAlignment="1">
      <alignment horizontal="right"/>
      <protection/>
    </xf>
    <xf numFmtId="0" fontId="121" fillId="0" borderId="14" xfId="62" applyNumberFormat="1" applyFont="1" applyBorder="1" applyAlignment="1">
      <alignment horizontal="right"/>
      <protection/>
    </xf>
    <xf numFmtId="0" fontId="4" fillId="0" borderId="14" xfId="62" applyNumberFormat="1" applyFont="1" applyBorder="1" applyAlignment="1">
      <alignment horizontal="right"/>
      <protection/>
    </xf>
    <xf numFmtId="0" fontId="4" fillId="33" borderId="28" xfId="62" applyNumberFormat="1" applyFont="1" applyFill="1" applyBorder="1" applyAlignment="1">
      <alignment horizontal="right"/>
      <protection/>
    </xf>
    <xf numFmtId="0" fontId="4" fillId="33" borderId="14" xfId="62" applyNumberFormat="1" applyFont="1" applyFill="1" applyBorder="1" applyAlignment="1">
      <alignment horizontal="right"/>
      <protection/>
    </xf>
    <xf numFmtId="0" fontId="119" fillId="33" borderId="14" xfId="62" applyNumberFormat="1" applyFont="1" applyFill="1" applyBorder="1">
      <alignment/>
      <protection/>
    </xf>
    <xf numFmtId="0" fontId="4" fillId="0" borderId="14" xfId="62" applyNumberFormat="1" applyFont="1" applyBorder="1" applyAlignment="1">
      <alignment horizontal="center"/>
      <protection/>
    </xf>
    <xf numFmtId="0" fontId="140" fillId="0" borderId="19" xfId="62" applyFont="1" applyFill="1" applyBorder="1" applyAlignment="1">
      <alignment horizontal="left"/>
      <protection/>
    </xf>
    <xf numFmtId="0" fontId="141" fillId="0" borderId="20" xfId="62" applyNumberFormat="1" applyFont="1" applyFill="1" applyBorder="1">
      <alignment/>
      <protection/>
    </xf>
    <xf numFmtId="0" fontId="145" fillId="0" borderId="34" xfId="62" applyFont="1" applyFill="1" applyBorder="1" applyAlignment="1">
      <alignment horizontal="left"/>
      <protection/>
    </xf>
    <xf numFmtId="0" fontId="146" fillId="0" borderId="35" xfId="62" applyNumberFormat="1" applyFont="1" applyFill="1" applyBorder="1">
      <alignment/>
      <protection/>
    </xf>
    <xf numFmtId="0" fontId="151" fillId="0" borderId="13" xfId="62" applyFont="1" applyFill="1" applyBorder="1" applyAlignment="1">
      <alignment horizontal="left"/>
      <protection/>
    </xf>
    <xf numFmtId="0" fontId="123" fillId="0" borderId="14" xfId="62" applyNumberFormat="1" applyFont="1" applyFill="1" applyBorder="1">
      <alignment/>
      <protection/>
    </xf>
    <xf numFmtId="0" fontId="159" fillId="0" borderId="24" xfId="62" applyFont="1" applyBorder="1" applyAlignment="1">
      <alignment horizontal="left"/>
      <protection/>
    </xf>
    <xf numFmtId="0" fontId="160" fillId="0" borderId="24" xfId="62" applyFont="1" applyBorder="1" applyAlignment="1">
      <alignment horizontal="left"/>
      <protection/>
    </xf>
    <xf numFmtId="0" fontId="161" fillId="0" borderId="25" xfId="62" applyNumberFormat="1" applyFont="1" applyBorder="1" applyAlignment="1">
      <alignment horizontal="right"/>
      <protection/>
    </xf>
    <xf numFmtId="0" fontId="161" fillId="0" borderId="25" xfId="62" applyNumberFormat="1" applyFont="1" applyFill="1" applyBorder="1">
      <alignment/>
      <protection/>
    </xf>
    <xf numFmtId="0" fontId="136" fillId="0" borderId="13" xfId="62" applyFont="1" applyBorder="1" applyAlignment="1">
      <alignment horizontal="left"/>
      <protection/>
    </xf>
    <xf numFmtId="0" fontId="137" fillId="0" borderId="14" xfId="62" applyNumberFormat="1" applyFont="1" applyBorder="1">
      <alignment/>
      <protection/>
    </xf>
    <xf numFmtId="0" fontId="137" fillId="0" borderId="14" xfId="62" applyNumberFormat="1" applyFont="1" applyFill="1" applyBorder="1">
      <alignment/>
      <protection/>
    </xf>
    <xf numFmtId="0" fontId="140" fillId="0" borderId="13" xfId="62" applyFont="1" applyBorder="1" applyAlignment="1">
      <alignment horizontal="left"/>
      <protection/>
    </xf>
    <xf numFmtId="0" fontId="141" fillId="0" borderId="14" xfId="62" applyNumberFormat="1" applyFont="1" applyBorder="1">
      <alignment/>
      <protection/>
    </xf>
    <xf numFmtId="0" fontId="141" fillId="0" borderId="14" xfId="62" applyNumberFormat="1" applyFont="1" applyFill="1" applyBorder="1" applyAlignment="1">
      <alignment shrinkToFit="1"/>
      <protection/>
    </xf>
    <xf numFmtId="0" fontId="4" fillId="33" borderId="12" xfId="62" applyNumberFormat="1" applyFont="1" applyFill="1" applyBorder="1" applyAlignment="1">
      <alignment horizontal="right"/>
      <protection/>
    </xf>
    <xf numFmtId="0" fontId="4" fillId="0" borderId="15" xfId="62" applyNumberFormat="1" applyFont="1" applyBorder="1" applyAlignment="1">
      <alignment/>
      <protection/>
    </xf>
    <xf numFmtId="0" fontId="118" fillId="0" borderId="24" xfId="62" applyFont="1" applyBorder="1" applyAlignment="1">
      <alignment horizontal="left"/>
      <protection/>
    </xf>
    <xf numFmtId="0" fontId="141" fillId="0" borderId="25" xfId="62" applyNumberFormat="1" applyFont="1" applyFill="1" applyBorder="1" applyAlignment="1">
      <alignment shrinkToFit="1"/>
      <protection/>
    </xf>
    <xf numFmtId="0" fontId="140" fillId="0" borderId="13" xfId="62" applyFont="1" applyFill="1" applyBorder="1" applyAlignment="1">
      <alignment horizontal="left"/>
      <protection/>
    </xf>
    <xf numFmtId="0" fontId="141" fillId="0" borderId="14" xfId="62" applyNumberFormat="1" applyFont="1" applyFill="1" applyBorder="1">
      <alignment/>
      <protection/>
    </xf>
    <xf numFmtId="0" fontId="162" fillId="0" borderId="13" xfId="62" applyFont="1" applyFill="1" applyBorder="1" applyAlignment="1">
      <alignment horizontal="left"/>
      <protection/>
    </xf>
    <xf numFmtId="0" fontId="163" fillId="0" borderId="14" xfId="62" applyNumberFormat="1" applyFont="1" applyFill="1" applyBorder="1">
      <alignment/>
      <protection/>
    </xf>
    <xf numFmtId="0" fontId="118" fillId="0" borderId="34" xfId="62" applyFont="1" applyFill="1" applyBorder="1" applyAlignment="1">
      <alignment horizontal="left"/>
      <protection/>
    </xf>
    <xf numFmtId="0" fontId="121" fillId="0" borderId="14" xfId="62" applyNumberFormat="1" applyFont="1" applyBorder="1">
      <alignment/>
      <protection/>
    </xf>
    <xf numFmtId="0" fontId="4" fillId="33" borderId="28" xfId="62" applyNumberFormat="1" applyFont="1" applyFill="1" applyBorder="1">
      <alignment/>
      <protection/>
    </xf>
    <xf numFmtId="0" fontId="118" fillId="33" borderId="34" xfId="62" applyFont="1" applyFill="1" applyBorder="1" applyAlignment="1">
      <alignment horizontal="left"/>
      <protection/>
    </xf>
    <xf numFmtId="57" fontId="118" fillId="0" borderId="0" xfId="62" applyNumberFormat="1" applyFont="1" applyFill="1">
      <alignment/>
      <protection/>
    </xf>
    <xf numFmtId="0" fontId="130" fillId="0" borderId="27" xfId="62" applyNumberFormat="1" applyFont="1" applyFill="1" applyBorder="1">
      <alignment/>
      <protection/>
    </xf>
    <xf numFmtId="0" fontId="136" fillId="0" borderId="24" xfId="62" applyFont="1" applyFill="1" applyBorder="1" applyAlignment="1">
      <alignment horizontal="left"/>
      <protection/>
    </xf>
    <xf numFmtId="0" fontId="137" fillId="0" borderId="25" xfId="62" applyNumberFormat="1" applyFont="1" applyFill="1" applyBorder="1" applyAlignment="1">
      <alignment horizontal="right"/>
      <protection/>
    </xf>
    <xf numFmtId="0" fontId="130" fillId="0" borderId="12" xfId="62" applyNumberFormat="1" applyFont="1" applyFill="1" applyBorder="1">
      <alignment/>
      <protection/>
    </xf>
    <xf numFmtId="0" fontId="157" fillId="0" borderId="13" xfId="62" applyFont="1" applyFill="1" applyBorder="1" applyAlignment="1">
      <alignment horizontal="left"/>
      <protection/>
    </xf>
    <xf numFmtId="0" fontId="158" fillId="0" borderId="14" xfId="62" applyNumberFormat="1" applyFont="1" applyFill="1" applyBorder="1" applyAlignment="1">
      <alignment horizontal="right"/>
      <protection/>
    </xf>
    <xf numFmtId="0" fontId="158" fillId="0" borderId="14" xfId="62" applyNumberFormat="1" applyFont="1" applyFill="1" applyBorder="1">
      <alignment/>
      <protection/>
    </xf>
    <xf numFmtId="0" fontId="130" fillId="33" borderId="12" xfId="62" applyNumberFormat="1" applyFont="1" applyFill="1" applyBorder="1">
      <alignment/>
      <protection/>
    </xf>
    <xf numFmtId="0" fontId="129" fillId="33" borderId="13" xfId="62" applyFont="1" applyFill="1" applyBorder="1" applyAlignment="1">
      <alignment horizontal="left"/>
      <protection/>
    </xf>
    <xf numFmtId="0" fontId="130" fillId="33" borderId="14" xfId="62" applyNumberFormat="1" applyFont="1" applyFill="1" applyBorder="1" applyAlignment="1">
      <alignment horizontal="right"/>
      <protection/>
    </xf>
    <xf numFmtId="0" fontId="130" fillId="33" borderId="14" xfId="62" applyNumberFormat="1" applyFont="1" applyFill="1" applyBorder="1">
      <alignment/>
      <protection/>
    </xf>
    <xf numFmtId="0" fontId="4" fillId="34" borderId="12" xfId="62" applyNumberFormat="1" applyFont="1" applyFill="1" applyBorder="1">
      <alignment/>
      <protection/>
    </xf>
    <xf numFmtId="0" fontId="118" fillId="34" borderId="13" xfId="62" applyFont="1" applyFill="1" applyBorder="1" applyAlignment="1">
      <alignment horizontal="left"/>
      <protection/>
    </xf>
    <xf numFmtId="0" fontId="4" fillId="34" borderId="14" xfId="62" applyNumberFormat="1" applyFont="1" applyFill="1" applyBorder="1">
      <alignment/>
      <protection/>
    </xf>
    <xf numFmtId="0" fontId="119" fillId="34" borderId="14" xfId="62" applyNumberFormat="1" applyFont="1" applyFill="1" applyBorder="1" applyAlignment="1">
      <alignment shrinkToFit="1"/>
      <protection/>
    </xf>
    <xf numFmtId="0" fontId="119" fillId="0" borderId="36" xfId="43" applyNumberFormat="1" applyFont="1" applyFill="1" applyBorder="1" applyAlignment="1" applyProtection="1">
      <alignment/>
      <protection/>
    </xf>
    <xf numFmtId="0" fontId="118" fillId="0" borderId="37" xfId="62" applyFont="1" applyBorder="1">
      <alignment/>
      <protection/>
    </xf>
    <xf numFmtId="0" fontId="118" fillId="0" borderId="38" xfId="62" applyFont="1" applyBorder="1" applyAlignment="1">
      <alignment horizontal="left" vertical="center"/>
      <protection/>
    </xf>
    <xf numFmtId="0" fontId="4" fillId="0" borderId="39" xfId="62" applyNumberFormat="1" applyFont="1" applyBorder="1" applyAlignment="1">
      <alignment horizontal="center" vertical="center"/>
      <protection/>
    </xf>
    <xf numFmtId="0" fontId="119" fillId="0" borderId="39" xfId="62" applyNumberFormat="1" applyFont="1" applyBorder="1" applyAlignment="1">
      <alignment horizontal="center" vertical="center"/>
      <protection/>
    </xf>
    <xf numFmtId="0" fontId="119" fillId="0" borderId="0" xfId="62" applyNumberFormat="1" applyFont="1" applyBorder="1" applyAlignment="1">
      <alignment horizontal="left"/>
      <protection/>
    </xf>
    <xf numFmtId="0" fontId="164" fillId="0" borderId="24" xfId="62" applyFont="1" applyBorder="1" applyAlignment="1">
      <alignment horizontal="left"/>
      <protection/>
    </xf>
    <xf numFmtId="0" fontId="165" fillId="0" borderId="25" xfId="62" applyNumberFormat="1" applyFont="1" applyBorder="1">
      <alignment/>
      <protection/>
    </xf>
    <xf numFmtId="0" fontId="165" fillId="0" borderId="25" xfId="62" applyNumberFormat="1" applyFont="1" applyFill="1" applyBorder="1">
      <alignment/>
      <protection/>
    </xf>
    <xf numFmtId="0" fontId="164" fillId="0" borderId="24" xfId="62" applyFont="1" applyFill="1" applyBorder="1" applyAlignment="1">
      <alignment horizontal="left"/>
      <protection/>
    </xf>
    <xf numFmtId="0" fontId="165" fillId="0" borderId="25" xfId="62" applyNumberFormat="1" applyFont="1" applyFill="1" applyBorder="1" applyAlignment="1">
      <alignment shrinkToFit="1"/>
      <protection/>
    </xf>
    <xf numFmtId="0" fontId="3" fillId="0" borderId="0" xfId="0" applyFont="1" applyFill="1" applyBorder="1" applyAlignment="1">
      <alignment/>
    </xf>
    <xf numFmtId="0" fontId="166" fillId="0" borderId="0" xfId="0" applyFont="1" applyFill="1" applyBorder="1" applyAlignment="1">
      <alignment vertical="center"/>
    </xf>
    <xf numFmtId="0" fontId="166" fillId="0" borderId="0" xfId="0" applyFont="1" applyFill="1" applyBorder="1" applyAlignment="1">
      <alignment vertical="top"/>
    </xf>
    <xf numFmtId="38" fontId="114" fillId="0" borderId="0" xfId="49" applyFont="1" applyFill="1" applyBorder="1" applyAlignment="1">
      <alignment vertical="center"/>
    </xf>
    <xf numFmtId="182" fontId="115" fillId="0" borderId="0" xfId="49" applyNumberFormat="1" applyFont="1" applyFill="1" applyBorder="1" applyAlignment="1">
      <alignment horizontal="right" vertical="center"/>
    </xf>
    <xf numFmtId="0" fontId="166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left"/>
    </xf>
    <xf numFmtId="38" fontId="117" fillId="0" borderId="0" xfId="49" applyFont="1" applyFill="1" applyBorder="1" applyAlignment="1">
      <alignment horizontal="left"/>
    </xf>
    <xf numFmtId="0" fontId="167" fillId="0" borderId="0" xfId="0" applyFont="1" applyFill="1" applyBorder="1" applyAlignment="1">
      <alignment vertical="center"/>
    </xf>
    <xf numFmtId="180" fontId="115" fillId="0" borderId="0" xfId="0" applyNumberFormat="1" applyFont="1" applyFill="1" applyBorder="1" applyAlignment="1">
      <alignment vertical="center" shrinkToFit="1"/>
    </xf>
    <xf numFmtId="180" fontId="115" fillId="0" borderId="0" xfId="0" applyNumberFormat="1" applyFont="1" applyFill="1" applyBorder="1" applyAlignment="1">
      <alignment vertical="center"/>
    </xf>
    <xf numFmtId="0" fontId="168" fillId="0" borderId="0" xfId="0" applyFont="1" applyFill="1" applyBorder="1" applyAlignment="1">
      <alignment vertical="center"/>
    </xf>
    <xf numFmtId="181" fontId="115" fillId="0" borderId="0" xfId="49" applyNumberFormat="1" applyFont="1" applyFill="1" applyBorder="1" applyAlignment="1">
      <alignment vertical="center"/>
    </xf>
    <xf numFmtId="182" fontId="115" fillId="0" borderId="0" xfId="49" applyNumberFormat="1" applyFont="1" applyFill="1" applyBorder="1" applyAlignment="1">
      <alignment vertical="center"/>
    </xf>
    <xf numFmtId="180" fontId="114" fillId="0" borderId="0" xfId="49" applyNumberFormat="1" applyFont="1" applyFill="1" applyBorder="1" applyAlignment="1">
      <alignment vertical="center" shrinkToFit="1"/>
    </xf>
    <xf numFmtId="0" fontId="117" fillId="0" borderId="0" xfId="0" applyFont="1" applyFill="1" applyBorder="1" applyAlignment="1">
      <alignment/>
    </xf>
    <xf numFmtId="38" fontId="117" fillId="0" borderId="0" xfId="49" applyFont="1" applyFill="1" applyBorder="1" applyAlignment="1">
      <alignment/>
    </xf>
    <xf numFmtId="0" fontId="169" fillId="0" borderId="0" xfId="0" applyFont="1" applyFill="1" applyBorder="1" applyAlignment="1">
      <alignment vertical="center"/>
    </xf>
    <xf numFmtId="180" fontId="116" fillId="0" borderId="0" xfId="0" applyNumberFormat="1" applyFont="1" applyFill="1" applyBorder="1" applyAlignment="1">
      <alignment vertical="center"/>
    </xf>
    <xf numFmtId="0" fontId="114" fillId="0" borderId="40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5" fillId="0" borderId="40" xfId="0" applyFont="1" applyFill="1" applyBorder="1" applyAlignment="1">
      <alignment vertical="center"/>
    </xf>
    <xf numFmtId="0" fontId="114" fillId="0" borderId="40" xfId="0" applyFont="1" applyFill="1" applyBorder="1" applyAlignment="1">
      <alignment vertical="center"/>
    </xf>
    <xf numFmtId="176" fontId="115" fillId="0" borderId="40" xfId="49" applyNumberFormat="1" applyFont="1" applyFill="1" applyBorder="1" applyAlignment="1" quotePrefix="1">
      <alignment vertical="center"/>
    </xf>
    <xf numFmtId="176" fontId="115" fillId="0" borderId="40" xfId="49" applyNumberFormat="1" applyFont="1" applyFill="1" applyBorder="1" applyAlignment="1">
      <alignment vertical="center"/>
    </xf>
    <xf numFmtId="176" fontId="114" fillId="0" borderId="40" xfId="0" applyNumberFormat="1" applyFont="1" applyFill="1" applyBorder="1" applyAlignment="1">
      <alignment vertical="center"/>
    </xf>
    <xf numFmtId="176" fontId="114" fillId="0" borderId="40" xfId="0" applyNumberFormat="1" applyFont="1" applyFill="1" applyBorder="1" applyAlignment="1">
      <alignment vertical="center"/>
    </xf>
    <xf numFmtId="0" fontId="117" fillId="0" borderId="40" xfId="0" applyFont="1" applyFill="1" applyBorder="1" applyAlignment="1">
      <alignment vertical="center"/>
    </xf>
    <xf numFmtId="180" fontId="116" fillId="0" borderId="40" xfId="0" applyNumberFormat="1" applyFont="1" applyFill="1" applyBorder="1" applyAlignment="1">
      <alignment vertical="center" shrinkToFit="1"/>
    </xf>
    <xf numFmtId="0" fontId="170" fillId="0" borderId="40" xfId="0" applyFont="1" applyFill="1" applyBorder="1" applyAlignment="1">
      <alignment vertical="center" shrinkToFit="1"/>
    </xf>
    <xf numFmtId="0" fontId="114" fillId="0" borderId="41" xfId="0" applyFont="1" applyFill="1" applyBorder="1" applyAlignment="1">
      <alignment vertical="center"/>
    </xf>
    <xf numFmtId="180" fontId="115" fillId="0" borderId="40" xfId="0" applyNumberFormat="1" applyFont="1" applyFill="1" applyBorder="1" applyAlignment="1">
      <alignment vertical="center" shrinkToFit="1"/>
    </xf>
    <xf numFmtId="180" fontId="168" fillId="0" borderId="0" xfId="0" applyNumberFormat="1" applyFont="1" applyFill="1" applyBorder="1" applyAlignment="1">
      <alignment vertical="center" shrinkToFit="1"/>
    </xf>
    <xf numFmtId="0" fontId="171" fillId="0" borderId="0" xfId="0" applyFont="1" applyFill="1" applyBorder="1" applyAlignment="1">
      <alignment/>
    </xf>
    <xf numFmtId="0" fontId="171" fillId="0" borderId="0" xfId="0" applyFont="1" applyFill="1" applyBorder="1" applyAlignment="1">
      <alignment textRotation="255"/>
    </xf>
    <xf numFmtId="0" fontId="171" fillId="0" borderId="0" xfId="0" applyFont="1" applyFill="1" applyBorder="1" applyAlignment="1">
      <alignment wrapText="1"/>
    </xf>
    <xf numFmtId="182" fontId="171" fillId="0" borderId="0" xfId="49" applyNumberFormat="1" applyFont="1" applyFill="1" applyBorder="1" applyAlignment="1">
      <alignment/>
    </xf>
    <xf numFmtId="0" fontId="171" fillId="0" borderId="42" xfId="0" applyFont="1" applyFill="1" applyBorder="1" applyAlignment="1">
      <alignment vertical="center"/>
    </xf>
    <xf numFmtId="0" fontId="171" fillId="0" borderId="43" xfId="0" applyFont="1" applyFill="1" applyBorder="1" applyAlignment="1">
      <alignment vertical="center"/>
    </xf>
    <xf numFmtId="0" fontId="171" fillId="0" borderId="43" xfId="0" applyFont="1" applyFill="1" applyBorder="1" applyAlignment="1">
      <alignment vertical="center"/>
    </xf>
    <xf numFmtId="0" fontId="114" fillId="0" borderId="44" xfId="0" applyFont="1" applyFill="1" applyBorder="1" applyAlignment="1">
      <alignment vertical="center"/>
    </xf>
    <xf numFmtId="0" fontId="114" fillId="0" borderId="45" xfId="0" applyFont="1" applyFill="1" applyBorder="1" applyAlignment="1">
      <alignment vertical="center"/>
    </xf>
    <xf numFmtId="180" fontId="115" fillId="0" borderId="46" xfId="0" applyNumberFormat="1" applyFont="1" applyFill="1" applyBorder="1" applyAlignment="1">
      <alignment vertical="center" shrinkToFit="1"/>
    </xf>
    <xf numFmtId="0" fontId="115" fillId="0" borderId="47" xfId="0" applyFont="1" applyFill="1" applyBorder="1" applyAlignment="1">
      <alignment vertical="center"/>
    </xf>
    <xf numFmtId="0" fontId="114" fillId="0" borderId="47" xfId="0" applyFont="1" applyFill="1" applyBorder="1" applyAlignment="1">
      <alignment vertical="center"/>
    </xf>
    <xf numFmtId="0" fontId="170" fillId="0" borderId="44" xfId="0" applyFont="1" applyFill="1" applyBorder="1" applyAlignment="1">
      <alignment vertical="center" shrinkToFit="1"/>
    </xf>
    <xf numFmtId="0" fontId="170" fillId="0" borderId="48" xfId="0" applyFont="1" applyFill="1" applyBorder="1" applyAlignment="1">
      <alignment vertical="center" shrinkToFit="1"/>
    </xf>
    <xf numFmtId="0" fontId="168" fillId="0" borderId="48" xfId="0" applyFont="1" applyFill="1" applyBorder="1" applyAlignment="1">
      <alignment vertical="center" shrinkToFit="1"/>
    </xf>
    <xf numFmtId="0" fontId="170" fillId="0" borderId="45" xfId="0" applyFont="1" applyFill="1" applyBorder="1" applyAlignment="1">
      <alignment vertical="center" shrinkToFit="1"/>
    </xf>
    <xf numFmtId="0" fontId="114" fillId="0" borderId="45" xfId="0" applyFont="1" applyFill="1" applyBorder="1" applyAlignment="1">
      <alignment vertical="center"/>
    </xf>
    <xf numFmtId="0" fontId="168" fillId="0" borderId="16" xfId="0" applyFont="1" applyFill="1" applyBorder="1" applyAlignment="1">
      <alignment horizontal="center" vertical="center"/>
    </xf>
    <xf numFmtId="0" fontId="168" fillId="0" borderId="26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vertical="center"/>
    </xf>
    <xf numFmtId="0" fontId="168" fillId="0" borderId="49" xfId="0" applyFont="1" applyFill="1" applyBorder="1" applyAlignment="1">
      <alignment vertical="center"/>
    </xf>
    <xf numFmtId="0" fontId="168" fillId="0" borderId="11" xfId="0" applyFont="1" applyFill="1" applyBorder="1" applyAlignment="1">
      <alignment vertical="center"/>
    </xf>
    <xf numFmtId="0" fontId="116" fillId="0" borderId="11" xfId="0" applyFont="1" applyFill="1" applyBorder="1" applyAlignment="1">
      <alignment vertical="center"/>
    </xf>
    <xf numFmtId="0" fontId="168" fillId="0" borderId="0" xfId="0" applyFont="1" applyFill="1" applyBorder="1" applyAlignment="1">
      <alignment horizontal="distributed" vertical="center"/>
    </xf>
    <xf numFmtId="38" fontId="115" fillId="0" borderId="0" xfId="49" applyFont="1" applyFill="1" applyBorder="1" applyAlignment="1">
      <alignment horizontal="right" vertical="center"/>
    </xf>
    <xf numFmtId="0" fontId="168" fillId="0" borderId="50" xfId="0" applyFont="1" applyFill="1" applyBorder="1" applyAlignment="1">
      <alignment vertical="center"/>
    </xf>
    <xf numFmtId="0" fontId="168" fillId="0" borderId="51" xfId="0" applyFont="1" applyFill="1" applyBorder="1" applyAlignment="1">
      <alignment horizontal="distributed" vertical="center"/>
    </xf>
    <xf numFmtId="0" fontId="171" fillId="0" borderId="52" xfId="0" applyFont="1" applyFill="1" applyBorder="1" applyAlignment="1">
      <alignment vertical="center"/>
    </xf>
    <xf numFmtId="181" fontId="114" fillId="0" borderId="0" xfId="49" applyNumberFormat="1" applyFont="1" applyFill="1" applyBorder="1" applyAlignment="1">
      <alignment vertical="center"/>
    </xf>
    <xf numFmtId="0" fontId="171" fillId="0" borderId="53" xfId="0" applyFont="1" applyFill="1" applyBorder="1" applyAlignment="1">
      <alignment vertical="center"/>
    </xf>
    <xf numFmtId="0" fontId="115" fillId="0" borderId="11" xfId="0" applyFont="1" applyFill="1" applyBorder="1" applyAlignment="1">
      <alignment vertical="center"/>
    </xf>
    <xf numFmtId="0" fontId="171" fillId="0" borderId="54" xfId="0" applyFont="1" applyFill="1" applyBorder="1" applyAlignment="1">
      <alignment vertical="center"/>
    </xf>
    <xf numFmtId="0" fontId="171" fillId="0" borderId="16" xfId="0" applyFont="1" applyFill="1" applyBorder="1" applyAlignment="1">
      <alignment vertical="center"/>
    </xf>
    <xf numFmtId="0" fontId="168" fillId="0" borderId="51" xfId="0" applyFont="1" applyFill="1" applyBorder="1" applyAlignment="1">
      <alignment vertical="center"/>
    </xf>
    <xf numFmtId="0" fontId="171" fillId="0" borderId="0" xfId="0" applyFont="1" applyFill="1" applyBorder="1" applyAlignment="1">
      <alignment vertical="center"/>
    </xf>
    <xf numFmtId="0" fontId="171" fillId="0" borderId="0" xfId="0" applyFont="1" applyFill="1" applyBorder="1" applyAlignment="1">
      <alignment horizontal="left"/>
    </xf>
    <xf numFmtId="0" fontId="170" fillId="0" borderId="0" xfId="0" applyFont="1" applyFill="1" applyBorder="1" applyAlignment="1">
      <alignment/>
    </xf>
    <xf numFmtId="0" fontId="170" fillId="0" borderId="0" xfId="0" applyFont="1" applyFill="1" applyBorder="1" applyAlignment="1">
      <alignment vertical="top"/>
    </xf>
    <xf numFmtId="0" fontId="168" fillId="0" borderId="0" xfId="0" applyFont="1" applyFill="1" applyBorder="1" applyAlignment="1">
      <alignment vertical="top"/>
    </xf>
    <xf numFmtId="0" fontId="114" fillId="0" borderId="0" xfId="0" applyFont="1" applyFill="1" applyBorder="1" applyAlignment="1">
      <alignment vertical="top"/>
    </xf>
    <xf numFmtId="0" fontId="171" fillId="0" borderId="0" xfId="0" applyFont="1" applyFill="1" applyBorder="1" applyAlignment="1">
      <alignment vertical="top"/>
    </xf>
    <xf numFmtId="0" fontId="114" fillId="0" borderId="17" xfId="0" applyFont="1" applyFill="1" applyBorder="1" applyAlignment="1">
      <alignment vertical="center"/>
    </xf>
    <xf numFmtId="0" fontId="114" fillId="0" borderId="13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top"/>
    </xf>
    <xf numFmtId="0" fontId="168" fillId="0" borderId="55" xfId="0" applyFont="1" applyFill="1" applyBorder="1" applyAlignment="1">
      <alignment vertical="center"/>
    </xf>
    <xf numFmtId="0" fontId="168" fillId="0" borderId="56" xfId="0" applyFont="1" applyFill="1" applyBorder="1" applyAlignment="1">
      <alignment vertical="center"/>
    </xf>
    <xf numFmtId="0" fontId="172" fillId="0" borderId="11" xfId="0" applyFont="1" applyFill="1" applyBorder="1" applyAlignment="1">
      <alignment vertical="center"/>
    </xf>
    <xf numFmtId="0" fontId="172" fillId="0" borderId="57" xfId="0" applyFont="1" applyFill="1" applyBorder="1" applyAlignment="1">
      <alignment vertical="center"/>
    </xf>
    <xf numFmtId="0" fontId="114" fillId="0" borderId="55" xfId="0" applyFont="1" applyFill="1" applyBorder="1" applyAlignment="1">
      <alignment vertical="center"/>
    </xf>
    <xf numFmtId="0" fontId="114" fillId="0" borderId="56" xfId="0" applyFont="1" applyFill="1" applyBorder="1" applyAlignment="1">
      <alignment vertical="center"/>
    </xf>
    <xf numFmtId="0" fontId="114" fillId="0" borderId="56" xfId="0" applyFont="1" applyFill="1" applyBorder="1" applyAlignment="1">
      <alignment vertical="center"/>
    </xf>
    <xf numFmtId="0" fontId="114" fillId="0" borderId="58" xfId="0" applyFont="1" applyFill="1" applyBorder="1" applyAlignment="1">
      <alignment vertical="center"/>
    </xf>
    <xf numFmtId="0" fontId="114" fillId="0" borderId="59" xfId="0" applyFont="1" applyFill="1" applyBorder="1" applyAlignment="1">
      <alignment vertical="center"/>
    </xf>
    <xf numFmtId="0" fontId="114" fillId="0" borderId="59" xfId="0" applyFont="1" applyFill="1" applyBorder="1" applyAlignment="1">
      <alignment vertical="center"/>
    </xf>
    <xf numFmtId="38" fontId="173" fillId="0" borderId="50" xfId="49" applyFont="1" applyFill="1" applyBorder="1" applyAlignment="1">
      <alignment horizontal="right" vertical="center"/>
    </xf>
    <xf numFmtId="38" fontId="173" fillId="0" borderId="51" xfId="49" applyFont="1" applyFill="1" applyBorder="1" applyAlignment="1">
      <alignment horizontal="right" vertical="center"/>
    </xf>
    <xf numFmtId="38" fontId="173" fillId="0" borderId="60" xfId="49" applyFont="1" applyFill="1" applyBorder="1" applyAlignment="1">
      <alignment horizontal="right" vertical="center"/>
    </xf>
    <xf numFmtId="0" fontId="173" fillId="0" borderId="0" xfId="0" applyFont="1" applyFill="1" applyBorder="1" applyAlignment="1">
      <alignment vertical="center"/>
    </xf>
    <xf numFmtId="0" fontId="174" fillId="0" borderId="61" xfId="0" applyFont="1" applyFill="1" applyBorder="1" applyAlignment="1">
      <alignment horizontal="center" vertical="center"/>
    </xf>
    <xf numFmtId="0" fontId="175" fillId="0" borderId="62" xfId="0" applyFont="1" applyFill="1" applyBorder="1" applyAlignment="1">
      <alignment vertical="center"/>
    </xf>
    <xf numFmtId="0" fontId="175" fillId="0" borderId="63" xfId="0" applyFont="1" applyFill="1" applyBorder="1" applyAlignment="1">
      <alignment vertical="center"/>
    </xf>
    <xf numFmtId="0" fontId="175" fillId="0" borderId="0" xfId="0" applyFont="1" applyFill="1" applyBorder="1" applyAlignment="1">
      <alignment vertical="center"/>
    </xf>
    <xf numFmtId="0" fontId="166" fillId="0" borderId="40" xfId="0" applyFont="1" applyFill="1" applyBorder="1" applyAlignment="1">
      <alignment vertical="center"/>
    </xf>
    <xf numFmtId="0" fontId="175" fillId="0" borderId="40" xfId="0" applyFont="1" applyFill="1" applyBorder="1" applyAlignment="1">
      <alignment vertical="center"/>
    </xf>
    <xf numFmtId="0" fontId="171" fillId="0" borderId="48" xfId="0" applyFont="1" applyFill="1" applyBorder="1" applyAlignment="1">
      <alignment vertical="center"/>
    </xf>
    <xf numFmtId="0" fontId="176" fillId="0" borderId="56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vertical="center"/>
    </xf>
    <xf numFmtId="0" fontId="173" fillId="0" borderId="1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177" fillId="0" borderId="0" xfId="0" applyFont="1" applyFill="1" applyBorder="1" applyAlignment="1">
      <alignment vertical="center"/>
    </xf>
    <xf numFmtId="0" fontId="168" fillId="0" borderId="48" xfId="0" applyFont="1" applyFill="1" applyBorder="1" applyAlignment="1">
      <alignment horizontal="left" vertical="center" shrinkToFit="1"/>
    </xf>
    <xf numFmtId="0" fontId="168" fillId="0" borderId="11" xfId="0" applyFont="1" applyFill="1" applyBorder="1" applyAlignment="1">
      <alignment horizontal="center" vertical="center"/>
    </xf>
    <xf numFmtId="0" fontId="168" fillId="0" borderId="40" xfId="0" applyFont="1" applyFill="1" applyBorder="1" applyAlignment="1">
      <alignment horizontal="center" vertical="center"/>
    </xf>
    <xf numFmtId="0" fontId="168" fillId="0" borderId="51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68" fillId="0" borderId="0" xfId="0" applyFont="1" applyFill="1" applyBorder="1" applyAlignment="1">
      <alignment horizontal="center" vertical="center"/>
    </xf>
    <xf numFmtId="0" fontId="171" fillId="0" borderId="0" xfId="0" applyFont="1" applyFill="1" applyBorder="1" applyAlignment="1">
      <alignment horizontal="center" vertical="top"/>
    </xf>
    <xf numFmtId="0" fontId="171" fillId="0" borderId="0" xfId="0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vertical="center"/>
    </xf>
    <xf numFmtId="38" fontId="11" fillId="0" borderId="40" xfId="49" applyFont="1" applyFill="1" applyBorder="1" applyAlignment="1">
      <alignment vertical="center"/>
    </xf>
    <xf numFmtId="38" fontId="11" fillId="0" borderId="64" xfId="49" applyFont="1" applyFill="1" applyBorder="1" applyAlignment="1">
      <alignment vertical="center"/>
    </xf>
    <xf numFmtId="38" fontId="11" fillId="0" borderId="41" xfId="49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0" fontId="168" fillId="0" borderId="48" xfId="0" applyFont="1" applyFill="1" applyBorder="1" applyAlignment="1">
      <alignment horizontal="left" vertical="center" shrinkToFit="1"/>
    </xf>
    <xf numFmtId="0" fontId="168" fillId="0" borderId="11" xfId="0" applyFont="1" applyFill="1" applyBorder="1" applyAlignment="1">
      <alignment horizontal="center" vertical="center"/>
    </xf>
    <xf numFmtId="0" fontId="168" fillId="0" borderId="40" xfId="0" applyFont="1" applyFill="1" applyBorder="1" applyAlignment="1">
      <alignment horizontal="center" vertical="center"/>
    </xf>
    <xf numFmtId="0" fontId="168" fillId="0" borderId="51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68" fillId="0" borderId="0" xfId="0" applyFont="1" applyFill="1" applyBorder="1" applyAlignment="1">
      <alignment horizontal="center" vertical="center"/>
    </xf>
    <xf numFmtId="0" fontId="171" fillId="0" borderId="0" xfId="0" applyFont="1" applyFill="1" applyBorder="1" applyAlignment="1">
      <alignment horizontal="center" vertical="top"/>
    </xf>
    <xf numFmtId="0" fontId="171" fillId="0" borderId="0" xfId="0" applyFont="1" applyFill="1" applyBorder="1" applyAlignment="1">
      <alignment horizontal="center" vertical="center"/>
    </xf>
    <xf numFmtId="0" fontId="175" fillId="34" borderId="62" xfId="0" applyFont="1" applyFill="1" applyBorder="1" applyAlignment="1">
      <alignment vertical="center"/>
    </xf>
    <xf numFmtId="0" fontId="175" fillId="34" borderId="63" xfId="0" applyFont="1" applyFill="1" applyBorder="1" applyAlignment="1">
      <alignment vertical="center"/>
    </xf>
    <xf numFmtId="0" fontId="114" fillId="34" borderId="64" xfId="0" applyFont="1" applyFill="1" applyBorder="1" applyAlignment="1">
      <alignment vertical="center"/>
    </xf>
    <xf numFmtId="0" fontId="114" fillId="34" borderId="40" xfId="0" applyFont="1" applyFill="1" applyBorder="1" applyAlignment="1">
      <alignment vertical="center"/>
    </xf>
    <xf numFmtId="0" fontId="114" fillId="34" borderId="4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8" fillId="0" borderId="61" xfId="0" applyFont="1" applyFill="1" applyBorder="1" applyAlignment="1">
      <alignment horizontal="center" vertical="center"/>
    </xf>
    <xf numFmtId="180" fontId="11" fillId="0" borderId="4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 shrinkToFit="1"/>
    </xf>
    <xf numFmtId="180" fontId="13" fillId="0" borderId="0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80" fontId="11" fillId="0" borderId="4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0" fillId="0" borderId="4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2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/>
    </xf>
    <xf numFmtId="181" fontId="11" fillId="0" borderId="0" xfId="49" applyNumberFormat="1" applyFont="1" applyFill="1" applyBorder="1" applyAlignment="1">
      <alignment vertical="center"/>
    </xf>
    <xf numFmtId="181" fontId="3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38" fontId="3" fillId="0" borderId="0" xfId="49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distributed" vertical="center"/>
    </xf>
    <xf numFmtId="0" fontId="10" fillId="0" borderId="52" xfId="0" applyFont="1" applyFill="1" applyBorder="1" applyAlignment="1">
      <alignment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60" xfId="49" applyFont="1" applyFill="1" applyBorder="1" applyAlignment="1">
      <alignment horizontal="right" vertical="center"/>
    </xf>
    <xf numFmtId="182" fontId="11" fillId="0" borderId="0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/>
    </xf>
    <xf numFmtId="0" fontId="10" fillId="0" borderId="0" xfId="0" applyFont="1" applyFill="1" applyBorder="1" applyAlignment="1">
      <alignment textRotation="255"/>
    </xf>
    <xf numFmtId="0" fontId="13" fillId="0" borderId="0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vertical="center"/>
    </xf>
    <xf numFmtId="182" fontId="11" fillId="0" borderId="0" xfId="49" applyNumberFormat="1" applyFont="1" applyFill="1" applyBorder="1" applyAlignment="1">
      <alignment horizontal="right" vertical="center"/>
    </xf>
    <xf numFmtId="0" fontId="14" fillId="0" borderId="44" xfId="0" applyFont="1" applyFill="1" applyBorder="1" applyAlignment="1">
      <alignment vertical="center" shrinkToFit="1"/>
    </xf>
    <xf numFmtId="0" fontId="14" fillId="0" borderId="48" xfId="0" applyFont="1" applyFill="1" applyBorder="1" applyAlignment="1">
      <alignment vertical="center" shrinkToFi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48" xfId="0" applyFont="1" applyFill="1" applyBorder="1" applyAlignment="1">
      <alignment vertical="center" shrinkToFit="1"/>
    </xf>
    <xf numFmtId="0" fontId="14" fillId="0" borderId="45" xfId="0" applyFont="1" applyFill="1" applyBorder="1" applyAlignment="1">
      <alignment vertical="center" shrinkToFit="1"/>
    </xf>
    <xf numFmtId="0" fontId="14" fillId="0" borderId="40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76" fontId="11" fillId="0" borderId="40" xfId="49" applyNumberFormat="1" applyFont="1" applyFill="1" applyBorder="1" applyAlignment="1" quotePrefix="1">
      <alignment vertical="center"/>
    </xf>
    <xf numFmtId="176" fontId="11" fillId="0" borderId="40" xfId="49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180" fontId="19" fillId="0" borderId="40" xfId="0" applyNumberFormat="1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0" fontId="3" fillId="0" borderId="0" xfId="49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8" fontId="18" fillId="0" borderId="0" xfId="49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8" fontId="18" fillId="0" borderId="0" xfId="49" applyFont="1" applyFill="1" applyBorder="1" applyAlignment="1">
      <alignment horizontal="left"/>
    </xf>
    <xf numFmtId="180" fontId="19" fillId="0" borderId="0" xfId="0" applyNumberFormat="1" applyFont="1" applyFill="1" applyBorder="1" applyAlignment="1">
      <alignment vertical="center"/>
    </xf>
    <xf numFmtId="0" fontId="178" fillId="0" borderId="63" xfId="0" applyFont="1" applyFill="1" applyBorder="1" applyAlignment="1">
      <alignment vertical="center"/>
    </xf>
    <xf numFmtId="0" fontId="25" fillId="35" borderId="56" xfId="0" applyFont="1" applyFill="1" applyBorder="1" applyAlignment="1">
      <alignment horizontal="center" vertical="center"/>
    </xf>
    <xf numFmtId="0" fontId="179" fillId="0" borderId="56" xfId="0" applyFont="1" applyFill="1" applyBorder="1" applyAlignment="1">
      <alignment horizontal="center" vertical="center"/>
    </xf>
    <xf numFmtId="0" fontId="119" fillId="0" borderId="29" xfId="62" applyNumberFormat="1" applyFont="1" applyBorder="1" applyAlignment="1">
      <alignment horizontal="left"/>
      <protection/>
    </xf>
    <xf numFmtId="0" fontId="119" fillId="0" borderId="0" xfId="62" applyNumberFormat="1" applyFont="1" applyBorder="1" applyAlignment="1">
      <alignment horizontal="left"/>
      <protection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top"/>
    </xf>
    <xf numFmtId="185" fontId="12" fillId="0" borderId="0" xfId="0" applyNumberFormat="1" applyFont="1" applyFill="1" applyBorder="1" applyAlignment="1">
      <alignment horizontal="center" vertical="top"/>
    </xf>
    <xf numFmtId="0" fontId="13" fillId="0" borderId="71" xfId="0" applyFont="1" applyFill="1" applyBorder="1" applyAlignment="1">
      <alignment horizontal="center" vertical="center" textRotation="255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72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49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horizontal="center" vertical="center" textRotation="255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distributed" vertical="center"/>
    </xf>
    <xf numFmtId="38" fontId="11" fillId="0" borderId="73" xfId="49" applyFont="1" applyFill="1" applyBorder="1" applyAlignment="1">
      <alignment horizontal="right" vertical="center"/>
    </xf>
    <xf numFmtId="38" fontId="11" fillId="0" borderId="74" xfId="49" applyFont="1" applyFill="1" applyBorder="1" applyAlignment="1">
      <alignment horizontal="right" vertical="center"/>
    </xf>
    <xf numFmtId="38" fontId="11" fillId="0" borderId="75" xfId="49" applyFont="1" applyFill="1" applyBorder="1" applyAlignment="1">
      <alignment horizontal="right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 wrapText="1"/>
    </xf>
    <xf numFmtId="38" fontId="11" fillId="0" borderId="76" xfId="49" applyFont="1" applyFill="1" applyBorder="1" applyAlignment="1">
      <alignment horizontal="right" vertical="center"/>
    </xf>
    <xf numFmtId="38" fontId="11" fillId="0" borderId="77" xfId="49" applyFont="1" applyFill="1" applyBorder="1" applyAlignment="1">
      <alignment horizontal="right" vertical="center"/>
    </xf>
    <xf numFmtId="38" fontId="11" fillId="0" borderId="78" xfId="49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3" fillId="0" borderId="77" xfId="0" applyFont="1" applyFill="1" applyBorder="1" applyAlignment="1">
      <alignment horizontal="distributed" vertical="center"/>
    </xf>
    <xf numFmtId="38" fontId="11" fillId="0" borderId="79" xfId="49" applyFont="1" applyFill="1" applyBorder="1" applyAlignment="1">
      <alignment horizontal="right" vertical="center"/>
    </xf>
    <xf numFmtId="38" fontId="11" fillId="0" borderId="80" xfId="49" applyFont="1" applyFill="1" applyBorder="1" applyAlignment="1">
      <alignment horizontal="right" vertical="center"/>
    </xf>
    <xf numFmtId="38" fontId="11" fillId="0" borderId="81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11" xfId="0" applyFont="1" applyFill="1" applyBorder="1" applyAlignment="1">
      <alignment horizontal="center" vertical="center" textRotation="255"/>
    </xf>
    <xf numFmtId="0" fontId="25" fillId="0" borderId="51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38" fontId="12" fillId="0" borderId="50" xfId="49" applyFont="1" applyFill="1" applyBorder="1" applyAlignment="1">
      <alignment horizontal="left" vertical="center"/>
    </xf>
    <xf numFmtId="38" fontId="11" fillId="0" borderId="51" xfId="49" applyFont="1" applyFill="1" applyBorder="1" applyAlignment="1">
      <alignment horizontal="left" vertical="center"/>
    </xf>
    <xf numFmtId="38" fontId="11" fillId="0" borderId="60" xfId="49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80" xfId="0" applyFont="1" applyFill="1" applyBorder="1" applyAlignment="1">
      <alignment horizontal="distributed" vertical="center" wrapText="1"/>
    </xf>
    <xf numFmtId="182" fontId="14" fillId="0" borderId="34" xfId="49" applyNumberFormat="1" applyFont="1" applyFill="1" applyBorder="1" applyAlignment="1">
      <alignment horizontal="center" vertical="top"/>
    </xf>
    <xf numFmtId="182" fontId="14" fillId="0" borderId="10" xfId="49" applyNumberFormat="1" applyFont="1" applyFill="1" applyBorder="1" applyAlignment="1">
      <alignment horizontal="center" vertical="top"/>
    </xf>
    <xf numFmtId="182" fontId="14" fillId="0" borderId="28" xfId="49" applyNumberFormat="1" applyFont="1" applyFill="1" applyBorder="1" applyAlignment="1">
      <alignment horizontal="center" vertical="top"/>
    </xf>
    <xf numFmtId="182" fontId="14" fillId="0" borderId="17" xfId="49" applyNumberFormat="1" applyFont="1" applyFill="1" applyBorder="1" applyAlignment="1">
      <alignment horizontal="center" vertical="top"/>
    </xf>
    <xf numFmtId="182" fontId="14" fillId="0" borderId="11" xfId="49" applyNumberFormat="1" applyFont="1" applyFill="1" applyBorder="1" applyAlignment="1">
      <alignment horizontal="center" vertical="top"/>
    </xf>
    <xf numFmtId="182" fontId="14" fillId="0" borderId="16" xfId="49" applyNumberFormat="1" applyFont="1" applyFill="1" applyBorder="1" applyAlignment="1">
      <alignment horizontal="center" vertical="top"/>
    </xf>
    <xf numFmtId="0" fontId="180" fillId="0" borderId="10" xfId="0" applyFont="1" applyFill="1" applyBorder="1" applyAlignment="1">
      <alignment vertical="top"/>
    </xf>
    <xf numFmtId="0" fontId="180" fillId="0" borderId="28" xfId="0" applyFont="1" applyFill="1" applyBorder="1" applyAlignment="1">
      <alignment vertical="top"/>
    </xf>
    <xf numFmtId="0" fontId="180" fillId="0" borderId="17" xfId="0" applyFont="1" applyFill="1" applyBorder="1" applyAlignment="1">
      <alignment vertical="top"/>
    </xf>
    <xf numFmtId="0" fontId="180" fillId="0" borderId="11" xfId="0" applyFont="1" applyFill="1" applyBorder="1" applyAlignment="1">
      <alignment vertical="top"/>
    </xf>
    <xf numFmtId="0" fontId="180" fillId="0" borderId="16" xfId="0" applyFont="1" applyFill="1" applyBorder="1" applyAlignment="1">
      <alignment vertical="top"/>
    </xf>
    <xf numFmtId="0" fontId="14" fillId="0" borderId="3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38" fontId="11" fillId="0" borderId="82" xfId="49" applyFont="1" applyFill="1" applyBorder="1" applyAlignment="1">
      <alignment horizontal="right" vertical="center"/>
    </xf>
    <xf numFmtId="38" fontId="11" fillId="0" borderId="56" xfId="49" applyFont="1" applyFill="1" applyBorder="1" applyAlignment="1">
      <alignment horizontal="right" vertical="center"/>
    </xf>
    <xf numFmtId="38" fontId="11" fillId="0" borderId="83" xfId="49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38" fontId="11" fillId="0" borderId="17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76" fontId="13" fillId="0" borderId="14" xfId="49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38" fontId="12" fillId="0" borderId="14" xfId="49" applyFont="1" applyFill="1" applyBorder="1" applyAlignment="1">
      <alignment horizontal="right" vertical="center" shrinkToFit="1"/>
    </xf>
    <xf numFmtId="176" fontId="25" fillId="0" borderId="14" xfId="49" applyNumberFormat="1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right" vertical="center" shrinkToFit="1"/>
    </xf>
    <xf numFmtId="38" fontId="5" fillId="0" borderId="14" xfId="49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right" vertical="center" shrinkToFit="1"/>
    </xf>
    <xf numFmtId="38" fontId="5" fillId="0" borderId="40" xfId="49" applyFont="1" applyFill="1" applyBorder="1" applyAlignment="1">
      <alignment horizontal="right" vertical="center" shrinkToFit="1"/>
    </xf>
    <xf numFmtId="38" fontId="5" fillId="0" borderId="46" xfId="49" applyFont="1" applyFill="1" applyBorder="1" applyAlignment="1">
      <alignment horizontal="right" vertical="center" shrinkToFit="1"/>
    </xf>
    <xf numFmtId="38" fontId="3" fillId="0" borderId="13" xfId="49" applyFont="1" applyFill="1" applyBorder="1" applyAlignment="1">
      <alignment horizontal="right" vertical="center"/>
    </xf>
    <xf numFmtId="38" fontId="3" fillId="0" borderId="4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38" fontId="3" fillId="0" borderId="13" xfId="49" applyFont="1" applyFill="1" applyBorder="1" applyAlignment="1">
      <alignment horizontal="right" vertical="center" shrinkToFit="1"/>
    </xf>
    <xf numFmtId="38" fontId="3" fillId="0" borderId="40" xfId="49" applyFont="1" applyFill="1" applyBorder="1" applyAlignment="1">
      <alignment horizontal="right" vertical="center" shrinkToFit="1"/>
    </xf>
    <xf numFmtId="38" fontId="3" fillId="0" borderId="46" xfId="49" applyFont="1" applyFill="1" applyBorder="1" applyAlignment="1">
      <alignment horizontal="right" vertical="center" shrinkToFit="1"/>
    </xf>
    <xf numFmtId="0" fontId="14" fillId="0" borderId="84" xfId="0" applyFont="1" applyFill="1" applyBorder="1" applyAlignment="1">
      <alignment horizontal="center" vertical="center" wrapText="1"/>
    </xf>
    <xf numFmtId="0" fontId="26" fillId="0" borderId="84" xfId="0" applyNumberFormat="1" applyFont="1" applyFill="1" applyBorder="1" applyAlignment="1">
      <alignment horizontal="center" vertical="center" wrapText="1"/>
    </xf>
    <xf numFmtId="0" fontId="26" fillId="0" borderId="85" xfId="0" applyNumberFormat="1" applyFont="1" applyFill="1" applyBorder="1" applyAlignment="1">
      <alignment horizontal="center" vertical="center" wrapText="1"/>
    </xf>
    <xf numFmtId="38" fontId="10" fillId="0" borderId="39" xfId="49" applyFont="1" applyFill="1" applyBorder="1" applyAlignment="1">
      <alignment horizontal="right" vertical="center" shrinkToFit="1"/>
    </xf>
    <xf numFmtId="176" fontId="13" fillId="0" borderId="39" xfId="49" applyNumberFormat="1" applyFont="1" applyFill="1" applyBorder="1" applyAlignment="1">
      <alignment horizontal="center" vertical="center" shrinkToFit="1"/>
    </xf>
    <xf numFmtId="38" fontId="5" fillId="0" borderId="39" xfId="49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38" fontId="3" fillId="0" borderId="38" xfId="49" applyFont="1" applyFill="1" applyBorder="1" applyAlignment="1">
      <alignment horizontal="right" vertical="center" shrinkToFit="1"/>
    </xf>
    <xf numFmtId="38" fontId="3" fillId="0" borderId="59" xfId="49" applyFont="1" applyFill="1" applyBorder="1" applyAlignment="1">
      <alignment horizontal="right" vertical="center" shrinkToFit="1"/>
    </xf>
    <xf numFmtId="38" fontId="3" fillId="0" borderId="86" xfId="49" applyFont="1" applyFill="1" applyBorder="1" applyAlignment="1">
      <alignment horizontal="right" vertical="center" shrinkToFit="1"/>
    </xf>
    <xf numFmtId="0" fontId="3" fillId="0" borderId="56" xfId="0" applyFont="1" applyFill="1" applyBorder="1" applyAlignment="1">
      <alignment horizontal="center" vertical="center"/>
    </xf>
    <xf numFmtId="38" fontId="10" fillId="0" borderId="87" xfId="49" applyFont="1" applyFill="1" applyBorder="1" applyAlignment="1">
      <alignment horizontal="right" vertical="center" shrinkToFit="1"/>
    </xf>
    <xf numFmtId="176" fontId="13" fillId="0" borderId="87" xfId="49" applyNumberFormat="1" applyFont="1" applyFill="1" applyBorder="1" applyAlignment="1">
      <alignment horizontal="center" vertical="center" shrinkToFit="1"/>
    </xf>
    <xf numFmtId="38" fontId="3" fillId="0" borderId="87" xfId="49" applyFont="1" applyFill="1" applyBorder="1" applyAlignment="1">
      <alignment horizontal="right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38" fontId="3" fillId="0" borderId="82" xfId="49" applyFont="1" applyFill="1" applyBorder="1" applyAlignment="1">
      <alignment horizontal="right" vertical="center" shrinkToFit="1"/>
    </xf>
    <xf numFmtId="38" fontId="3" fillId="0" borderId="56" xfId="49" applyFont="1" applyFill="1" applyBorder="1" applyAlignment="1">
      <alignment horizontal="right" vertical="center" shrinkToFit="1"/>
    </xf>
    <xf numFmtId="38" fontId="3" fillId="0" borderId="83" xfId="49" applyFont="1" applyFill="1" applyBorder="1" applyAlignment="1">
      <alignment horizontal="right" vertical="center" shrinkToFit="1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91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176" fontId="13" fillId="0" borderId="93" xfId="49" applyNumberFormat="1" applyFont="1" applyFill="1" applyBorder="1" applyAlignment="1">
      <alignment horizontal="center" vertical="center" shrinkToFit="1"/>
    </xf>
    <xf numFmtId="0" fontId="25" fillId="0" borderId="93" xfId="49" applyNumberFormat="1" applyFont="1" applyFill="1" applyBorder="1" applyAlignment="1">
      <alignment horizontal="center" vertical="center" shrinkToFit="1"/>
    </xf>
    <xf numFmtId="0" fontId="25" fillId="0" borderId="94" xfId="49" applyNumberFormat="1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75" fillId="0" borderId="64" xfId="0" applyFont="1" applyFill="1" applyBorder="1" applyAlignment="1">
      <alignment horizontal="center" vertical="center"/>
    </xf>
    <xf numFmtId="0" fontId="175" fillId="0" borderId="40" xfId="0" applyFont="1" applyFill="1" applyBorder="1" applyAlignment="1">
      <alignment horizontal="center" vertical="center"/>
    </xf>
    <xf numFmtId="0" fontId="175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6" xfId="0" applyFont="1" applyFill="1" applyBorder="1" applyAlignment="1">
      <alignment horizontal="center" vertical="center"/>
    </xf>
    <xf numFmtId="0" fontId="175" fillId="0" borderId="82" xfId="0" applyFont="1" applyFill="1" applyBorder="1" applyAlignment="1">
      <alignment horizontal="center" vertical="center"/>
    </xf>
    <xf numFmtId="0" fontId="175" fillId="0" borderId="56" xfId="0" applyFont="1" applyFill="1" applyBorder="1" applyAlignment="1">
      <alignment horizontal="center" vertical="center"/>
    </xf>
    <xf numFmtId="0" fontId="114" fillId="0" borderId="56" xfId="0" applyFont="1" applyFill="1" applyBorder="1" applyAlignment="1">
      <alignment horizontal="center" vertical="center"/>
    </xf>
    <xf numFmtId="0" fontId="114" fillId="0" borderId="54" xfId="0" applyFont="1" applyFill="1" applyBorder="1" applyAlignment="1">
      <alignment horizontal="center" vertical="center"/>
    </xf>
    <xf numFmtId="0" fontId="175" fillId="0" borderId="91" xfId="0" applyFont="1" applyFill="1" applyBorder="1" applyAlignment="1">
      <alignment horizontal="center" vertical="center"/>
    </xf>
    <xf numFmtId="0" fontId="175" fillId="0" borderId="89" xfId="0" applyFont="1" applyFill="1" applyBorder="1" applyAlignment="1">
      <alignment horizontal="center" vertical="center"/>
    </xf>
    <xf numFmtId="0" fontId="175" fillId="0" borderId="90" xfId="0" applyFont="1" applyFill="1" applyBorder="1" applyAlignment="1">
      <alignment horizontal="center" vertical="center"/>
    </xf>
    <xf numFmtId="0" fontId="181" fillId="0" borderId="82" xfId="0" applyFont="1" applyFill="1" applyBorder="1" applyAlignment="1">
      <alignment horizontal="center" vertical="center"/>
    </xf>
    <xf numFmtId="0" fontId="181" fillId="0" borderId="56" xfId="0" applyFont="1" applyFill="1" applyBorder="1" applyAlignment="1">
      <alignment horizontal="center" vertical="center"/>
    </xf>
    <xf numFmtId="38" fontId="171" fillId="0" borderId="14" xfId="49" applyFont="1" applyFill="1" applyBorder="1" applyAlignment="1">
      <alignment horizontal="right" vertical="center" shrinkToFit="1"/>
    </xf>
    <xf numFmtId="0" fontId="179" fillId="0" borderId="84" xfId="0" applyNumberFormat="1" applyFont="1" applyFill="1" applyBorder="1" applyAlignment="1">
      <alignment horizontal="center" vertical="center" wrapText="1"/>
    </xf>
    <xf numFmtId="0" fontId="179" fillId="0" borderId="85" xfId="0" applyNumberFormat="1" applyFont="1" applyFill="1" applyBorder="1" applyAlignment="1">
      <alignment horizontal="center" vertical="center" wrapText="1"/>
    </xf>
    <xf numFmtId="0" fontId="170" fillId="0" borderId="84" xfId="0" applyFont="1" applyFill="1" applyBorder="1" applyAlignment="1">
      <alignment horizontal="center" vertical="center" wrapText="1"/>
    </xf>
    <xf numFmtId="38" fontId="114" fillId="0" borderId="82" xfId="49" applyFont="1" applyFill="1" applyBorder="1" applyAlignment="1">
      <alignment horizontal="right" vertical="center" shrinkToFit="1"/>
    </xf>
    <xf numFmtId="38" fontId="114" fillId="0" borderId="56" xfId="49" applyFont="1" applyFill="1" applyBorder="1" applyAlignment="1">
      <alignment horizontal="right" vertical="center" shrinkToFit="1"/>
    </xf>
    <xf numFmtId="38" fontId="114" fillId="0" borderId="83" xfId="49" applyFont="1" applyFill="1" applyBorder="1" applyAlignment="1">
      <alignment horizontal="right" vertical="center" shrinkToFit="1"/>
    </xf>
    <xf numFmtId="0" fontId="114" fillId="0" borderId="12" xfId="0" applyFont="1" applyFill="1" applyBorder="1" applyAlignment="1">
      <alignment horizontal="center" vertical="center"/>
    </xf>
    <xf numFmtId="38" fontId="114" fillId="0" borderId="13" xfId="49" applyFont="1" applyFill="1" applyBorder="1" applyAlignment="1">
      <alignment horizontal="right" vertical="center"/>
    </xf>
    <xf numFmtId="38" fontId="114" fillId="0" borderId="40" xfId="49" applyFont="1" applyFill="1" applyBorder="1" applyAlignment="1">
      <alignment horizontal="right" vertical="center"/>
    </xf>
    <xf numFmtId="38" fontId="114" fillId="0" borderId="12" xfId="49" applyFont="1" applyFill="1" applyBorder="1" applyAlignment="1">
      <alignment horizontal="right" vertical="center"/>
    </xf>
    <xf numFmtId="38" fontId="171" fillId="0" borderId="87" xfId="49" applyFont="1" applyFill="1" applyBorder="1" applyAlignment="1">
      <alignment horizontal="right" vertical="center" shrinkToFit="1"/>
    </xf>
    <xf numFmtId="176" fontId="168" fillId="0" borderId="87" xfId="49" applyNumberFormat="1" applyFont="1" applyFill="1" applyBorder="1" applyAlignment="1">
      <alignment horizontal="center" vertical="center" shrinkToFit="1"/>
    </xf>
    <xf numFmtId="38" fontId="114" fillId="0" borderId="87" xfId="49" applyFont="1" applyFill="1" applyBorder="1" applyAlignment="1">
      <alignment horizontal="right" vertical="center" shrinkToFit="1"/>
    </xf>
    <xf numFmtId="0" fontId="114" fillId="0" borderId="82" xfId="0" applyFont="1" applyFill="1" applyBorder="1" applyAlignment="1">
      <alignment horizontal="center" vertical="center" shrinkToFit="1"/>
    </xf>
    <xf numFmtId="0" fontId="114" fillId="0" borderId="56" xfId="0" applyFont="1" applyFill="1" applyBorder="1" applyAlignment="1">
      <alignment horizontal="center" vertical="center" shrinkToFit="1"/>
    </xf>
    <xf numFmtId="0" fontId="114" fillId="0" borderId="54" xfId="0" applyFont="1" applyFill="1" applyBorder="1" applyAlignment="1">
      <alignment horizontal="center" vertical="center" shrinkToFit="1"/>
    </xf>
    <xf numFmtId="38" fontId="171" fillId="0" borderId="39" xfId="49" applyFont="1" applyFill="1" applyBorder="1" applyAlignment="1">
      <alignment horizontal="right" vertical="center" shrinkToFit="1"/>
    </xf>
    <xf numFmtId="176" fontId="168" fillId="0" borderId="39" xfId="49" applyNumberFormat="1" applyFont="1" applyFill="1" applyBorder="1" applyAlignment="1">
      <alignment horizontal="center" vertical="center" shrinkToFit="1"/>
    </xf>
    <xf numFmtId="38" fontId="166" fillId="0" borderId="39" xfId="49" applyFont="1" applyFill="1" applyBorder="1" applyAlignment="1">
      <alignment horizontal="right" vertical="center" shrinkToFit="1"/>
    </xf>
    <xf numFmtId="0" fontId="114" fillId="0" borderId="38" xfId="0" applyFont="1" applyFill="1" applyBorder="1" applyAlignment="1">
      <alignment horizontal="center" vertical="center" shrinkToFit="1"/>
    </xf>
    <xf numFmtId="0" fontId="114" fillId="0" borderId="59" xfId="0" applyFont="1" applyFill="1" applyBorder="1" applyAlignment="1">
      <alignment horizontal="center" vertical="center" shrinkToFit="1"/>
    </xf>
    <xf numFmtId="0" fontId="114" fillId="0" borderId="37" xfId="0" applyFont="1" applyFill="1" applyBorder="1" applyAlignment="1">
      <alignment horizontal="center" vertical="center" shrinkToFit="1"/>
    </xf>
    <xf numFmtId="38" fontId="114" fillId="0" borderId="38" xfId="49" applyFont="1" applyFill="1" applyBorder="1" applyAlignment="1">
      <alignment horizontal="right" vertical="center" shrinkToFit="1"/>
    </xf>
    <xf numFmtId="38" fontId="114" fillId="0" borderId="59" xfId="49" applyFont="1" applyFill="1" applyBorder="1" applyAlignment="1">
      <alignment horizontal="right" vertical="center" shrinkToFit="1"/>
    </xf>
    <xf numFmtId="38" fontId="114" fillId="0" borderId="86" xfId="49" applyFont="1" applyFill="1" applyBorder="1" applyAlignment="1">
      <alignment horizontal="right" vertical="center" shrinkToFit="1"/>
    </xf>
    <xf numFmtId="176" fontId="168" fillId="0" borderId="14" xfId="49" applyNumberFormat="1" applyFont="1" applyFill="1" applyBorder="1" applyAlignment="1">
      <alignment horizontal="center" vertical="center" shrinkToFit="1"/>
    </xf>
    <xf numFmtId="38" fontId="166" fillId="0" borderId="14" xfId="49" applyFont="1" applyFill="1" applyBorder="1" applyAlignment="1">
      <alignment horizontal="right" vertical="center" shrinkToFit="1"/>
    </xf>
    <xf numFmtId="0" fontId="114" fillId="0" borderId="13" xfId="0" applyFont="1" applyFill="1" applyBorder="1" applyAlignment="1">
      <alignment horizontal="center" vertical="center" shrinkToFit="1"/>
    </xf>
    <xf numFmtId="0" fontId="114" fillId="0" borderId="40" xfId="0" applyFont="1" applyFill="1" applyBorder="1" applyAlignment="1">
      <alignment horizontal="center" vertical="center" shrinkToFit="1"/>
    </xf>
    <xf numFmtId="0" fontId="114" fillId="0" borderId="12" xfId="0" applyFont="1" applyFill="1" applyBorder="1" applyAlignment="1">
      <alignment horizontal="center" vertical="center" shrinkToFit="1"/>
    </xf>
    <xf numFmtId="38" fontId="114" fillId="0" borderId="13" xfId="49" applyFont="1" applyFill="1" applyBorder="1" applyAlignment="1">
      <alignment horizontal="right" vertical="center" shrinkToFit="1"/>
    </xf>
    <xf numFmtId="38" fontId="114" fillId="0" borderId="40" xfId="49" applyFont="1" applyFill="1" applyBorder="1" applyAlignment="1">
      <alignment horizontal="right" vertical="center" shrinkToFit="1"/>
    </xf>
    <xf numFmtId="38" fontId="114" fillId="0" borderId="46" xfId="49" applyFont="1" applyFill="1" applyBorder="1" applyAlignment="1">
      <alignment horizontal="right" vertical="center" shrinkToFit="1"/>
    </xf>
    <xf numFmtId="0" fontId="168" fillId="0" borderId="13" xfId="0" applyFont="1" applyFill="1" applyBorder="1" applyAlignment="1">
      <alignment horizontal="center" vertical="center" shrinkToFit="1"/>
    </xf>
    <xf numFmtId="0" fontId="168" fillId="0" borderId="40" xfId="0" applyFont="1" applyFill="1" applyBorder="1" applyAlignment="1">
      <alignment horizontal="center" vertical="center" shrinkToFit="1"/>
    </xf>
    <xf numFmtId="0" fontId="168" fillId="0" borderId="46" xfId="0" applyFont="1" applyFill="1" applyBorder="1" applyAlignment="1">
      <alignment horizontal="center" vertical="center" shrinkToFit="1"/>
    </xf>
    <xf numFmtId="0" fontId="168" fillId="0" borderId="13" xfId="0" applyFont="1" applyFill="1" applyBorder="1" applyAlignment="1">
      <alignment horizontal="center" vertical="center" wrapText="1"/>
    </xf>
    <xf numFmtId="0" fontId="168" fillId="0" borderId="40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shrinkToFit="1"/>
    </xf>
    <xf numFmtId="38" fontId="181" fillId="0" borderId="14" xfId="49" applyFont="1" applyFill="1" applyBorder="1" applyAlignment="1">
      <alignment horizontal="right" vertical="center" shrinkToFit="1"/>
    </xf>
    <xf numFmtId="176" fontId="176" fillId="0" borderId="14" xfId="49" applyNumberFormat="1" applyFont="1" applyFill="1" applyBorder="1" applyAlignment="1">
      <alignment horizontal="center" vertical="center" shrinkToFit="1"/>
    </xf>
    <xf numFmtId="38" fontId="175" fillId="0" borderId="14" xfId="49" applyFont="1" applyFill="1" applyBorder="1" applyAlignment="1">
      <alignment horizontal="right" vertical="center" shrinkToFit="1"/>
    </xf>
    <xf numFmtId="0" fontId="175" fillId="0" borderId="13" xfId="0" applyFont="1" applyFill="1" applyBorder="1" applyAlignment="1">
      <alignment horizontal="center" vertical="center" shrinkToFit="1"/>
    </xf>
    <xf numFmtId="0" fontId="175" fillId="0" borderId="40" xfId="0" applyFont="1" applyFill="1" applyBorder="1" applyAlignment="1">
      <alignment horizontal="center" vertical="center" shrinkToFit="1"/>
    </xf>
    <xf numFmtId="0" fontId="175" fillId="0" borderId="12" xfId="0" applyFont="1" applyFill="1" applyBorder="1" applyAlignment="1">
      <alignment horizontal="center" vertical="center" shrinkToFit="1"/>
    </xf>
    <xf numFmtId="38" fontId="175" fillId="0" borderId="13" xfId="49" applyFont="1" applyFill="1" applyBorder="1" applyAlignment="1">
      <alignment horizontal="right" vertical="center" shrinkToFit="1"/>
    </xf>
    <xf numFmtId="38" fontId="175" fillId="0" borderId="40" xfId="49" applyFont="1" applyFill="1" applyBorder="1" applyAlignment="1">
      <alignment horizontal="right" vertical="center" shrinkToFit="1"/>
    </xf>
    <xf numFmtId="38" fontId="175" fillId="0" borderId="46" xfId="49" applyFont="1" applyFill="1" applyBorder="1" applyAlignment="1">
      <alignment horizontal="right" vertical="center" shrinkToFit="1"/>
    </xf>
    <xf numFmtId="0" fontId="168" fillId="0" borderId="40" xfId="0" applyFont="1" applyFill="1" applyBorder="1" applyAlignment="1">
      <alignment horizontal="left" vertical="center" shrinkToFit="1"/>
    </xf>
    <xf numFmtId="0" fontId="168" fillId="0" borderId="14" xfId="0" applyFont="1" applyFill="1" applyBorder="1" applyAlignment="1">
      <alignment horizontal="center" vertical="center" shrinkToFit="1"/>
    </xf>
    <xf numFmtId="0" fontId="168" fillId="0" borderId="12" xfId="0" applyFont="1" applyFill="1" applyBorder="1" applyAlignment="1">
      <alignment horizontal="center" vertical="center" wrapText="1"/>
    </xf>
    <xf numFmtId="0" fontId="168" fillId="0" borderId="17" xfId="0" applyFont="1" applyFill="1" applyBorder="1" applyAlignment="1">
      <alignment horizontal="center" vertical="center"/>
    </xf>
    <xf numFmtId="0" fontId="168" fillId="0" borderId="11" xfId="0" applyFont="1" applyFill="1" applyBorder="1" applyAlignment="1">
      <alignment horizontal="center" vertical="center"/>
    </xf>
    <xf numFmtId="0" fontId="168" fillId="0" borderId="11" xfId="0" applyFont="1" applyFill="1" applyBorder="1" applyAlignment="1">
      <alignment horizontal="center" vertical="center" wrapText="1"/>
    </xf>
    <xf numFmtId="38" fontId="173" fillId="0" borderId="17" xfId="49" applyFont="1" applyFill="1" applyBorder="1" applyAlignment="1">
      <alignment horizontal="right" vertical="center"/>
    </xf>
    <xf numFmtId="38" fontId="173" fillId="0" borderId="11" xfId="49" applyFont="1" applyFill="1" applyBorder="1" applyAlignment="1">
      <alignment horizontal="right" vertical="center"/>
    </xf>
    <xf numFmtId="38" fontId="173" fillId="0" borderId="57" xfId="49" applyFont="1" applyFill="1" applyBorder="1" applyAlignment="1">
      <alignment horizontal="right" vertical="center"/>
    </xf>
    <xf numFmtId="0" fontId="170" fillId="0" borderId="34" xfId="0" applyFont="1" applyFill="1" applyBorder="1" applyAlignment="1">
      <alignment horizontal="center" vertical="top"/>
    </xf>
    <xf numFmtId="0" fontId="170" fillId="0" borderId="10" xfId="0" applyFont="1" applyFill="1" applyBorder="1" applyAlignment="1">
      <alignment horizontal="center" vertical="top"/>
    </xf>
    <xf numFmtId="0" fontId="170" fillId="0" borderId="28" xfId="0" applyFont="1" applyFill="1" applyBorder="1" applyAlignment="1">
      <alignment horizontal="center" vertical="top"/>
    </xf>
    <xf numFmtId="0" fontId="170" fillId="0" borderId="17" xfId="0" applyFont="1" applyFill="1" applyBorder="1" applyAlignment="1">
      <alignment horizontal="center" vertical="top"/>
    </xf>
    <xf numFmtId="0" fontId="170" fillId="0" borderId="11" xfId="0" applyFont="1" applyFill="1" applyBorder="1" applyAlignment="1">
      <alignment horizontal="center" vertical="top"/>
    </xf>
    <xf numFmtId="0" fontId="170" fillId="0" borderId="16" xfId="0" applyFont="1" applyFill="1" applyBorder="1" applyAlignment="1">
      <alignment horizontal="center" vertical="top"/>
    </xf>
    <xf numFmtId="0" fontId="114" fillId="0" borderId="88" xfId="0" applyFont="1" applyFill="1" applyBorder="1" applyAlignment="1">
      <alignment horizontal="center" vertical="center" textRotation="255"/>
    </xf>
    <xf numFmtId="0" fontId="114" fillId="0" borderId="89" xfId="0" applyFont="1" applyFill="1" applyBorder="1" applyAlignment="1">
      <alignment horizontal="center" vertical="center" textRotation="255"/>
    </xf>
    <xf numFmtId="0" fontId="114" fillId="0" borderId="90" xfId="0" applyFont="1" applyFill="1" applyBorder="1" applyAlignment="1">
      <alignment horizontal="center" vertical="center" textRotation="255"/>
    </xf>
    <xf numFmtId="0" fontId="114" fillId="0" borderId="55" xfId="0" applyFont="1" applyFill="1" applyBorder="1" applyAlignment="1">
      <alignment horizontal="center" vertical="center" textRotation="255"/>
    </xf>
    <xf numFmtId="0" fontId="114" fillId="0" borderId="56" xfId="0" applyFont="1" applyFill="1" applyBorder="1" applyAlignment="1">
      <alignment horizontal="center" vertical="center" textRotation="255"/>
    </xf>
    <xf numFmtId="0" fontId="114" fillId="0" borderId="54" xfId="0" applyFont="1" applyFill="1" applyBorder="1" applyAlignment="1">
      <alignment horizontal="center" vertical="center" textRotation="255"/>
    </xf>
    <xf numFmtId="0" fontId="176" fillId="0" borderId="93" xfId="49" applyNumberFormat="1" applyFont="1" applyFill="1" applyBorder="1" applyAlignment="1">
      <alignment horizontal="center" vertical="center" shrinkToFit="1"/>
    </xf>
    <xf numFmtId="0" fontId="176" fillId="0" borderId="94" xfId="49" applyNumberFormat="1" applyFont="1" applyFill="1" applyBorder="1" applyAlignment="1">
      <alignment horizontal="center" vertical="center" shrinkToFit="1"/>
    </xf>
    <xf numFmtId="38" fontId="173" fillId="0" borderId="82" xfId="49" applyFont="1" applyFill="1" applyBorder="1" applyAlignment="1">
      <alignment horizontal="right" vertical="center"/>
    </xf>
    <xf numFmtId="38" fontId="173" fillId="0" borderId="56" xfId="49" applyFont="1" applyFill="1" applyBorder="1" applyAlignment="1">
      <alignment horizontal="right" vertical="center"/>
    </xf>
    <xf numFmtId="38" fontId="173" fillId="0" borderId="83" xfId="49" applyFont="1" applyFill="1" applyBorder="1" applyAlignment="1">
      <alignment horizontal="right" vertical="center"/>
    </xf>
    <xf numFmtId="0" fontId="168" fillId="0" borderId="48" xfId="0" applyFont="1" applyFill="1" applyBorder="1" applyAlignment="1">
      <alignment horizontal="left" vertical="center" shrinkToFit="1"/>
    </xf>
    <xf numFmtId="0" fontId="168" fillId="0" borderId="69" xfId="0" applyFont="1" applyFill="1" applyBorder="1" applyAlignment="1">
      <alignment horizontal="center" vertical="center" shrinkToFit="1"/>
    </xf>
    <xf numFmtId="0" fontId="168" fillId="0" borderId="48" xfId="0" applyFont="1" applyFill="1" applyBorder="1" applyAlignment="1">
      <alignment horizontal="center" vertical="center" shrinkToFit="1"/>
    </xf>
    <xf numFmtId="0" fontId="168" fillId="0" borderId="70" xfId="0" applyFont="1" applyFill="1" applyBorder="1" applyAlignment="1">
      <alignment horizontal="center" vertical="center" shrinkToFit="1"/>
    </xf>
    <xf numFmtId="0" fontId="168" fillId="0" borderId="0" xfId="0" applyFont="1" applyFill="1" applyBorder="1" applyAlignment="1">
      <alignment horizontal="center" vertical="top"/>
    </xf>
    <xf numFmtId="0" fontId="114" fillId="0" borderId="13" xfId="0" applyFont="1" applyFill="1" applyBorder="1" applyAlignment="1">
      <alignment horizontal="center" vertical="center"/>
    </xf>
    <xf numFmtId="0" fontId="168" fillId="0" borderId="51" xfId="0" applyFont="1" applyFill="1" applyBorder="1" applyAlignment="1">
      <alignment horizontal="center" vertical="center"/>
    </xf>
    <xf numFmtId="0" fontId="176" fillId="0" borderId="51" xfId="0" applyFont="1" applyFill="1" applyBorder="1" applyAlignment="1">
      <alignment horizontal="center" vertical="center"/>
    </xf>
    <xf numFmtId="38" fontId="182" fillId="0" borderId="50" xfId="49" applyFont="1" applyFill="1" applyBorder="1" applyAlignment="1">
      <alignment horizontal="left" vertical="center"/>
    </xf>
    <xf numFmtId="38" fontId="115" fillId="0" borderId="51" xfId="49" applyFont="1" applyFill="1" applyBorder="1" applyAlignment="1">
      <alignment horizontal="left" vertical="center"/>
    </xf>
    <xf numFmtId="38" fontId="115" fillId="0" borderId="60" xfId="49" applyFont="1" applyFill="1" applyBorder="1" applyAlignment="1">
      <alignment horizontal="left" vertical="center"/>
    </xf>
    <xf numFmtId="0" fontId="168" fillId="0" borderId="76" xfId="0" applyFont="1" applyFill="1" applyBorder="1" applyAlignment="1">
      <alignment horizontal="center" vertical="center"/>
    </xf>
    <xf numFmtId="0" fontId="168" fillId="0" borderId="77" xfId="0" applyFont="1" applyFill="1" applyBorder="1" applyAlignment="1">
      <alignment horizontal="center" vertical="center"/>
    </xf>
    <xf numFmtId="0" fontId="168" fillId="0" borderId="77" xfId="0" applyFont="1" applyFill="1" applyBorder="1" applyAlignment="1">
      <alignment horizontal="distributed" vertical="center"/>
    </xf>
    <xf numFmtId="38" fontId="173" fillId="0" borderId="76" xfId="49" applyFont="1" applyFill="1" applyBorder="1" applyAlignment="1">
      <alignment horizontal="right" vertical="center"/>
    </xf>
    <xf numFmtId="38" fontId="173" fillId="0" borderId="77" xfId="49" applyFont="1" applyFill="1" applyBorder="1" applyAlignment="1">
      <alignment horizontal="right" vertical="center"/>
    </xf>
    <xf numFmtId="38" fontId="173" fillId="0" borderId="78" xfId="49" applyFont="1" applyFill="1" applyBorder="1" applyAlignment="1">
      <alignment horizontal="right" vertical="center"/>
    </xf>
    <xf numFmtId="0" fontId="168" fillId="0" borderId="13" xfId="0" applyFont="1" applyFill="1" applyBorder="1" applyAlignment="1">
      <alignment horizontal="center" vertical="center"/>
    </xf>
    <xf numFmtId="0" fontId="168" fillId="0" borderId="40" xfId="0" applyFont="1" applyFill="1" applyBorder="1" applyAlignment="1">
      <alignment horizontal="center" vertical="center"/>
    </xf>
    <xf numFmtId="0" fontId="168" fillId="0" borderId="50" xfId="0" applyFont="1" applyFill="1" applyBorder="1" applyAlignment="1">
      <alignment horizontal="center" vertical="center"/>
    </xf>
    <xf numFmtId="0" fontId="168" fillId="0" borderId="79" xfId="0" applyFont="1" applyFill="1" applyBorder="1" applyAlignment="1">
      <alignment horizontal="center" vertical="center"/>
    </xf>
    <xf numFmtId="0" fontId="168" fillId="0" borderId="80" xfId="0" applyFont="1" applyFill="1" applyBorder="1" applyAlignment="1">
      <alignment horizontal="center" vertical="center"/>
    </xf>
    <xf numFmtId="0" fontId="168" fillId="0" borderId="80" xfId="0" applyFont="1" applyFill="1" applyBorder="1" applyAlignment="1">
      <alignment horizontal="distributed" vertical="center" wrapText="1"/>
    </xf>
    <xf numFmtId="38" fontId="173" fillId="0" borderId="79" xfId="49" applyFont="1" applyFill="1" applyBorder="1" applyAlignment="1">
      <alignment horizontal="right" vertical="center"/>
    </xf>
    <xf numFmtId="38" fontId="173" fillId="0" borderId="80" xfId="49" applyFont="1" applyFill="1" applyBorder="1" applyAlignment="1">
      <alignment horizontal="right" vertical="center"/>
    </xf>
    <xf numFmtId="38" fontId="173" fillId="0" borderId="81" xfId="49" applyFont="1" applyFill="1" applyBorder="1" applyAlignment="1">
      <alignment horizontal="right" vertical="center"/>
    </xf>
    <xf numFmtId="0" fontId="168" fillId="0" borderId="40" xfId="0" applyFont="1" applyFill="1" applyBorder="1" applyAlignment="1">
      <alignment horizontal="distributed" vertical="center"/>
    </xf>
    <xf numFmtId="0" fontId="183" fillId="0" borderId="10" xfId="0" applyFont="1" applyFill="1" applyBorder="1" applyAlignment="1">
      <alignment vertical="top"/>
    </xf>
    <xf numFmtId="0" fontId="183" fillId="0" borderId="28" xfId="0" applyFont="1" applyFill="1" applyBorder="1" applyAlignment="1">
      <alignment vertical="top"/>
    </xf>
    <xf numFmtId="0" fontId="183" fillId="0" borderId="17" xfId="0" applyFont="1" applyFill="1" applyBorder="1" applyAlignment="1">
      <alignment vertical="top"/>
    </xf>
    <xf numFmtId="0" fontId="183" fillId="0" borderId="11" xfId="0" applyFont="1" applyFill="1" applyBorder="1" applyAlignment="1">
      <alignment vertical="top"/>
    </xf>
    <xf numFmtId="0" fontId="183" fillId="0" borderId="16" xfId="0" applyFont="1" applyFill="1" applyBorder="1" applyAlignment="1">
      <alignment vertical="top"/>
    </xf>
    <xf numFmtId="182" fontId="170" fillId="0" borderId="34" xfId="49" applyNumberFormat="1" applyFont="1" applyFill="1" applyBorder="1" applyAlignment="1">
      <alignment horizontal="center" vertical="top"/>
    </xf>
    <xf numFmtId="182" fontId="170" fillId="0" borderId="10" xfId="49" applyNumberFormat="1" applyFont="1" applyFill="1" applyBorder="1" applyAlignment="1">
      <alignment horizontal="center" vertical="top"/>
    </xf>
    <xf numFmtId="182" fontId="170" fillId="0" borderId="28" xfId="49" applyNumberFormat="1" applyFont="1" applyFill="1" applyBorder="1" applyAlignment="1">
      <alignment horizontal="center" vertical="top"/>
    </xf>
    <xf numFmtId="182" fontId="170" fillId="0" borderId="17" xfId="49" applyNumberFormat="1" applyFont="1" applyFill="1" applyBorder="1" applyAlignment="1">
      <alignment horizontal="center" vertical="top"/>
    </xf>
    <xf numFmtId="182" fontId="170" fillId="0" borderId="11" xfId="49" applyNumberFormat="1" applyFont="1" applyFill="1" applyBorder="1" applyAlignment="1">
      <alignment horizontal="center" vertical="top"/>
    </xf>
    <xf numFmtId="182" fontId="170" fillId="0" borderId="16" xfId="49" applyNumberFormat="1" applyFont="1" applyFill="1" applyBorder="1" applyAlignment="1">
      <alignment horizontal="center" vertical="top"/>
    </xf>
    <xf numFmtId="0" fontId="168" fillId="0" borderId="0" xfId="0" applyFont="1" applyFill="1" applyBorder="1" applyAlignment="1">
      <alignment horizontal="center" vertical="center"/>
    </xf>
    <xf numFmtId="0" fontId="168" fillId="0" borderId="34" xfId="0" applyFont="1" applyFill="1" applyBorder="1" applyAlignment="1">
      <alignment horizontal="center" vertical="center" textRotation="255"/>
    </xf>
    <xf numFmtId="0" fontId="168" fillId="0" borderId="10" xfId="0" applyFont="1" applyFill="1" applyBorder="1" applyAlignment="1">
      <alignment horizontal="center" vertical="center" textRotation="255"/>
    </xf>
    <xf numFmtId="0" fontId="168" fillId="0" borderId="28" xfId="0" applyFont="1" applyFill="1" applyBorder="1" applyAlignment="1">
      <alignment horizontal="center" vertical="center" textRotation="255"/>
    </xf>
    <xf numFmtId="0" fontId="168" fillId="0" borderId="17" xfId="0" applyFont="1" applyFill="1" applyBorder="1" applyAlignment="1">
      <alignment horizontal="center" vertical="center" textRotation="255"/>
    </xf>
    <xf numFmtId="0" fontId="168" fillId="0" borderId="11" xfId="0" applyFont="1" applyFill="1" applyBorder="1" applyAlignment="1">
      <alignment horizontal="center" vertical="center" textRotation="255"/>
    </xf>
    <xf numFmtId="0" fontId="168" fillId="0" borderId="16" xfId="0" applyFont="1" applyFill="1" applyBorder="1" applyAlignment="1">
      <alignment horizontal="center" vertical="center" textRotation="255"/>
    </xf>
    <xf numFmtId="0" fontId="114" fillId="0" borderId="0" xfId="0" applyFont="1" applyFill="1" applyBorder="1" applyAlignment="1">
      <alignment horizontal="center" vertical="center"/>
    </xf>
    <xf numFmtId="0" fontId="171" fillId="0" borderId="0" xfId="0" applyFont="1" applyFill="1" applyBorder="1" applyAlignment="1">
      <alignment horizontal="center" vertical="top"/>
    </xf>
    <xf numFmtId="0" fontId="171" fillId="0" borderId="26" xfId="0" applyFont="1" applyFill="1" applyBorder="1" applyAlignment="1">
      <alignment horizontal="center" vertical="top"/>
    </xf>
    <xf numFmtId="0" fontId="171" fillId="0" borderId="0" xfId="0" applyFont="1" applyFill="1" applyBorder="1" applyAlignment="1">
      <alignment horizontal="center" vertical="top" shrinkToFit="1"/>
    </xf>
    <xf numFmtId="0" fontId="168" fillId="0" borderId="71" xfId="0" applyFont="1" applyFill="1" applyBorder="1" applyAlignment="1">
      <alignment horizontal="center" vertical="center" textRotation="255"/>
    </xf>
    <xf numFmtId="0" fontId="168" fillId="0" borderId="72" xfId="0" applyFont="1" applyFill="1" applyBorder="1" applyAlignment="1">
      <alignment horizontal="center" vertical="center" textRotation="255"/>
    </xf>
    <xf numFmtId="0" fontId="168" fillId="0" borderId="26" xfId="0" applyFont="1" applyFill="1" applyBorder="1" applyAlignment="1">
      <alignment horizontal="center" vertical="center" textRotation="255"/>
    </xf>
    <xf numFmtId="0" fontId="168" fillId="0" borderId="49" xfId="0" applyFont="1" applyFill="1" applyBorder="1" applyAlignment="1">
      <alignment horizontal="center" vertical="center" textRotation="255"/>
    </xf>
    <xf numFmtId="0" fontId="168" fillId="0" borderId="73" xfId="0" applyFont="1" applyFill="1" applyBorder="1" applyAlignment="1">
      <alignment horizontal="center" vertical="center"/>
    </xf>
    <xf numFmtId="0" fontId="168" fillId="0" borderId="74" xfId="0" applyFont="1" applyFill="1" applyBorder="1" applyAlignment="1">
      <alignment horizontal="center" vertical="center"/>
    </xf>
    <xf numFmtId="0" fontId="168" fillId="0" borderId="74" xfId="0" applyFont="1" applyFill="1" applyBorder="1" applyAlignment="1">
      <alignment horizontal="distributed" vertical="center"/>
    </xf>
    <xf numFmtId="38" fontId="173" fillId="0" borderId="73" xfId="49" applyFont="1" applyFill="1" applyBorder="1" applyAlignment="1">
      <alignment horizontal="right" vertical="center"/>
    </xf>
    <xf numFmtId="38" fontId="173" fillId="0" borderId="74" xfId="49" applyFont="1" applyFill="1" applyBorder="1" applyAlignment="1">
      <alignment horizontal="right" vertical="center"/>
    </xf>
    <xf numFmtId="38" fontId="173" fillId="0" borderId="75" xfId="49" applyFont="1" applyFill="1" applyBorder="1" applyAlignment="1">
      <alignment horizontal="right" vertical="center"/>
    </xf>
    <xf numFmtId="0" fontId="168" fillId="0" borderId="77" xfId="0" applyFont="1" applyFill="1" applyBorder="1" applyAlignment="1">
      <alignment horizontal="center" vertical="center" wrapText="1"/>
    </xf>
    <xf numFmtId="0" fontId="168" fillId="0" borderId="51" xfId="0" applyFont="1" applyFill="1" applyBorder="1" applyAlignment="1">
      <alignment horizontal="center" vertical="center" wrapText="1"/>
    </xf>
    <xf numFmtId="0" fontId="168" fillId="0" borderId="52" xfId="0" applyFont="1" applyFill="1" applyBorder="1" applyAlignment="1">
      <alignment horizontal="center" vertical="center" wrapText="1"/>
    </xf>
    <xf numFmtId="0" fontId="168" fillId="0" borderId="11" xfId="0" applyFont="1" applyFill="1" applyBorder="1" applyAlignment="1">
      <alignment horizontal="distributed" vertical="center"/>
    </xf>
    <xf numFmtId="0" fontId="171" fillId="0" borderId="49" xfId="0" applyFont="1" applyFill="1" applyBorder="1" applyAlignment="1">
      <alignment horizontal="distributed" vertical="center"/>
    </xf>
    <xf numFmtId="0" fontId="171" fillId="0" borderId="11" xfId="0" applyFont="1" applyFill="1" applyBorder="1" applyAlignment="1">
      <alignment horizontal="distributed" vertical="center"/>
    </xf>
    <xf numFmtId="0" fontId="171" fillId="0" borderId="0" xfId="0" applyFont="1" applyFill="1" applyBorder="1" applyAlignment="1">
      <alignment horizontal="center" vertical="center"/>
    </xf>
    <xf numFmtId="0" fontId="171" fillId="0" borderId="72" xfId="0" applyFont="1" applyFill="1" applyBorder="1" applyAlignment="1">
      <alignment horizontal="distributed" vertical="center"/>
    </xf>
    <xf numFmtId="0" fontId="171" fillId="0" borderId="0" xfId="0" applyFont="1" applyFill="1" applyBorder="1" applyAlignment="1">
      <alignment horizontal="distributed" vertical="center"/>
    </xf>
    <xf numFmtId="176" fontId="168" fillId="0" borderId="93" xfId="49" applyNumberFormat="1" applyFont="1" applyFill="1" applyBorder="1" applyAlignment="1">
      <alignment horizontal="center" vertical="center" shrinkToFit="1"/>
    </xf>
    <xf numFmtId="0" fontId="114" fillId="0" borderId="91" xfId="0" applyFont="1" applyFill="1" applyBorder="1" applyAlignment="1">
      <alignment horizontal="center" vertical="center"/>
    </xf>
    <xf numFmtId="0" fontId="114" fillId="0" borderId="89" xfId="0" applyFont="1" applyFill="1" applyBorder="1" applyAlignment="1">
      <alignment horizontal="center" vertical="center"/>
    </xf>
    <xf numFmtId="0" fontId="114" fillId="0" borderId="90" xfId="0" applyFont="1" applyFill="1" applyBorder="1" applyAlignment="1">
      <alignment horizontal="center" vertical="center"/>
    </xf>
    <xf numFmtId="0" fontId="173" fillId="0" borderId="0" xfId="0" applyFont="1" applyFill="1" applyBorder="1" applyAlignment="1">
      <alignment horizontal="center" vertical="center"/>
    </xf>
    <xf numFmtId="0" fontId="171" fillId="0" borderId="40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distributed" vertical="center"/>
    </xf>
    <xf numFmtId="0" fontId="171" fillId="0" borderId="71" xfId="0" applyFont="1" applyFill="1" applyBorder="1" applyAlignment="1">
      <alignment horizontal="distributed" vertical="center"/>
    </xf>
    <xf numFmtId="0" fontId="171" fillId="0" borderId="10" xfId="0" applyFont="1" applyFill="1" applyBorder="1" applyAlignment="1">
      <alignment horizontal="distributed" vertical="center"/>
    </xf>
    <xf numFmtId="0" fontId="174" fillId="0" borderId="64" xfId="0" applyFont="1" applyFill="1" applyBorder="1" applyAlignment="1">
      <alignment horizontal="center" vertical="center"/>
    </xf>
    <xf numFmtId="0" fontId="174" fillId="0" borderId="41" xfId="0" applyFont="1" applyFill="1" applyBorder="1" applyAlignment="1">
      <alignment horizontal="center" vertical="center"/>
    </xf>
    <xf numFmtId="0" fontId="175" fillId="0" borderId="40" xfId="0" applyFont="1" applyFill="1" applyBorder="1" applyAlignment="1">
      <alignment horizontal="center"/>
    </xf>
    <xf numFmtId="0" fontId="114" fillId="0" borderId="40" xfId="0" applyFont="1" applyFill="1" applyBorder="1" applyAlignment="1">
      <alignment horizontal="center"/>
    </xf>
    <xf numFmtId="0" fontId="181" fillId="0" borderId="48" xfId="0" applyFont="1" applyFill="1" applyBorder="1" applyAlignment="1">
      <alignment horizontal="center" vertical="center"/>
    </xf>
    <xf numFmtId="0" fontId="181" fillId="0" borderId="68" xfId="0" applyFont="1" applyFill="1" applyBorder="1" applyAlignment="1">
      <alignment horizontal="center" vertical="center"/>
    </xf>
    <xf numFmtId="0" fontId="170" fillId="0" borderId="69" xfId="0" applyFont="1" applyFill="1" applyBorder="1" applyAlignment="1">
      <alignment horizontal="center" vertical="center" wrapText="1"/>
    </xf>
    <xf numFmtId="0" fontId="170" fillId="0" borderId="48" xfId="0" applyFont="1" applyFill="1" applyBorder="1" applyAlignment="1">
      <alignment horizontal="center" vertical="center" wrapText="1"/>
    </xf>
    <xf numFmtId="0" fontId="170" fillId="0" borderId="68" xfId="0" applyFont="1" applyFill="1" applyBorder="1" applyAlignment="1">
      <alignment horizontal="center" vertical="center" wrapText="1"/>
    </xf>
    <xf numFmtId="0" fontId="175" fillId="0" borderId="69" xfId="0" applyFont="1" applyFill="1" applyBorder="1" applyAlignment="1">
      <alignment horizontal="center" vertical="center"/>
    </xf>
    <xf numFmtId="0" fontId="175" fillId="0" borderId="48" xfId="0" applyFont="1" applyFill="1" applyBorder="1" applyAlignment="1">
      <alignment horizontal="center" vertical="center"/>
    </xf>
    <xf numFmtId="0" fontId="175" fillId="0" borderId="70" xfId="0" applyFont="1" applyFill="1" applyBorder="1" applyAlignment="1">
      <alignment horizontal="center" vertical="center"/>
    </xf>
    <xf numFmtId="0" fontId="184" fillId="0" borderId="65" xfId="0" applyFont="1" applyFill="1" applyBorder="1" applyAlignment="1">
      <alignment horizontal="center" vertical="center"/>
    </xf>
    <xf numFmtId="0" fontId="184" fillId="0" borderId="66" xfId="0" applyFont="1" applyFill="1" applyBorder="1" applyAlignment="1">
      <alignment horizontal="center" vertical="center"/>
    </xf>
    <xf numFmtId="0" fontId="184" fillId="0" borderId="67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85" fillId="0" borderId="0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left"/>
    </xf>
    <xf numFmtId="0" fontId="186" fillId="0" borderId="11" xfId="0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/>
    </xf>
    <xf numFmtId="0" fontId="175" fillId="0" borderId="11" xfId="0" applyFont="1" applyFill="1" applyBorder="1" applyAlignment="1">
      <alignment horizontal="center"/>
    </xf>
    <xf numFmtId="38" fontId="173" fillId="34" borderId="73" xfId="49" applyFont="1" applyFill="1" applyBorder="1" applyAlignment="1">
      <alignment horizontal="right" vertical="center"/>
    </xf>
    <xf numFmtId="38" fontId="173" fillId="34" borderId="74" xfId="49" applyFont="1" applyFill="1" applyBorder="1" applyAlignment="1">
      <alignment horizontal="right" vertical="center"/>
    </xf>
    <xf numFmtId="38" fontId="173" fillId="34" borderId="75" xfId="49" applyFont="1" applyFill="1" applyBorder="1" applyAlignment="1">
      <alignment horizontal="right" vertical="center"/>
    </xf>
    <xf numFmtId="38" fontId="187" fillId="34" borderId="76" xfId="49" applyFont="1" applyFill="1" applyBorder="1" applyAlignment="1">
      <alignment horizontal="right" vertical="center"/>
    </xf>
    <xf numFmtId="38" fontId="187" fillId="34" borderId="77" xfId="49" applyFont="1" applyFill="1" applyBorder="1" applyAlignment="1">
      <alignment horizontal="right" vertical="center"/>
    </xf>
    <xf numFmtId="38" fontId="187" fillId="34" borderId="78" xfId="49" applyFont="1" applyFill="1" applyBorder="1" applyAlignment="1">
      <alignment horizontal="right" vertical="center"/>
    </xf>
    <xf numFmtId="38" fontId="173" fillId="34" borderId="79" xfId="49" applyFont="1" applyFill="1" applyBorder="1" applyAlignment="1">
      <alignment horizontal="right" vertical="center"/>
    </xf>
    <xf numFmtId="38" fontId="173" fillId="34" borderId="80" xfId="49" applyFont="1" applyFill="1" applyBorder="1" applyAlignment="1">
      <alignment horizontal="right" vertical="center"/>
    </xf>
    <xf numFmtId="38" fontId="173" fillId="34" borderId="81" xfId="49" applyFont="1" applyFill="1" applyBorder="1" applyAlignment="1">
      <alignment horizontal="right" vertical="center"/>
    </xf>
    <xf numFmtId="38" fontId="173" fillId="34" borderId="76" xfId="49" applyFont="1" applyFill="1" applyBorder="1" applyAlignment="1">
      <alignment horizontal="right" vertical="center"/>
    </xf>
    <xf numFmtId="38" fontId="173" fillId="34" borderId="77" xfId="49" applyFont="1" applyFill="1" applyBorder="1" applyAlignment="1">
      <alignment horizontal="right" vertical="center"/>
    </xf>
    <xf numFmtId="38" fontId="173" fillId="34" borderId="78" xfId="49" applyFont="1" applyFill="1" applyBorder="1" applyAlignment="1">
      <alignment horizontal="right" vertical="center"/>
    </xf>
    <xf numFmtId="38" fontId="182" fillId="34" borderId="50" xfId="49" applyFont="1" applyFill="1" applyBorder="1" applyAlignment="1">
      <alignment horizontal="left" vertical="center"/>
    </xf>
    <xf numFmtId="38" fontId="115" fillId="34" borderId="51" xfId="49" applyFont="1" applyFill="1" applyBorder="1" applyAlignment="1">
      <alignment horizontal="left" vertical="center"/>
    </xf>
    <xf numFmtId="38" fontId="115" fillId="34" borderId="60" xfId="49" applyFont="1" applyFill="1" applyBorder="1" applyAlignment="1">
      <alignment horizontal="left" vertical="center"/>
    </xf>
    <xf numFmtId="0" fontId="168" fillId="34" borderId="69" xfId="0" applyFont="1" applyFill="1" applyBorder="1" applyAlignment="1">
      <alignment horizontal="center" vertical="center" shrinkToFit="1"/>
    </xf>
    <xf numFmtId="0" fontId="168" fillId="34" borderId="48" xfId="0" applyFont="1" applyFill="1" applyBorder="1" applyAlignment="1">
      <alignment horizontal="center" vertical="center" shrinkToFit="1"/>
    </xf>
    <xf numFmtId="0" fontId="168" fillId="34" borderId="70" xfId="0" applyFont="1" applyFill="1" applyBorder="1" applyAlignment="1">
      <alignment horizontal="center" vertical="center" shrinkToFit="1"/>
    </xf>
    <xf numFmtId="0" fontId="168" fillId="34" borderId="13" xfId="0" applyFont="1" applyFill="1" applyBorder="1" applyAlignment="1">
      <alignment horizontal="center" vertical="center" wrapText="1"/>
    </xf>
    <xf numFmtId="0" fontId="168" fillId="34" borderId="40" xfId="0" applyFont="1" applyFill="1" applyBorder="1" applyAlignment="1">
      <alignment horizontal="center" vertical="center" wrapText="1"/>
    </xf>
    <xf numFmtId="0" fontId="168" fillId="34" borderId="12" xfId="0" applyFont="1" applyFill="1" applyBorder="1" applyAlignment="1">
      <alignment horizontal="center" vertical="center" wrapText="1"/>
    </xf>
    <xf numFmtId="0" fontId="168" fillId="34" borderId="13" xfId="0" applyFont="1" applyFill="1" applyBorder="1" applyAlignment="1">
      <alignment horizontal="center" vertical="center" shrinkToFit="1"/>
    </xf>
    <xf numFmtId="0" fontId="168" fillId="34" borderId="40" xfId="0" applyFont="1" applyFill="1" applyBorder="1" applyAlignment="1">
      <alignment horizontal="center" vertical="center" shrinkToFit="1"/>
    </xf>
    <xf numFmtId="0" fontId="168" fillId="34" borderId="46" xfId="0" applyFont="1" applyFill="1" applyBorder="1" applyAlignment="1">
      <alignment horizontal="center" vertical="center" shrinkToFit="1"/>
    </xf>
    <xf numFmtId="0" fontId="175" fillId="34" borderId="13" xfId="0" applyFont="1" applyFill="1" applyBorder="1" applyAlignment="1">
      <alignment horizontal="center" vertical="center" shrinkToFit="1"/>
    </xf>
    <xf numFmtId="0" fontId="175" fillId="34" borderId="40" xfId="0" applyFont="1" applyFill="1" applyBorder="1" applyAlignment="1">
      <alignment horizontal="center" vertical="center" shrinkToFit="1"/>
    </xf>
    <xf numFmtId="0" fontId="175" fillId="34" borderId="12" xfId="0" applyFont="1" applyFill="1" applyBorder="1" applyAlignment="1">
      <alignment horizontal="center" vertical="center" shrinkToFit="1"/>
    </xf>
    <xf numFmtId="38" fontId="175" fillId="34" borderId="13" xfId="49" applyFont="1" applyFill="1" applyBorder="1" applyAlignment="1">
      <alignment horizontal="right" vertical="center" shrinkToFit="1"/>
    </xf>
    <xf numFmtId="38" fontId="175" fillId="34" borderId="40" xfId="49" applyFont="1" applyFill="1" applyBorder="1" applyAlignment="1">
      <alignment horizontal="right" vertical="center" shrinkToFit="1"/>
    </xf>
    <xf numFmtId="38" fontId="175" fillId="34" borderId="46" xfId="49" applyFont="1" applyFill="1" applyBorder="1" applyAlignment="1">
      <alignment horizontal="right" vertical="center" shrinkToFit="1"/>
    </xf>
    <xf numFmtId="0" fontId="114" fillId="34" borderId="13" xfId="0" applyFont="1" applyFill="1" applyBorder="1" applyAlignment="1">
      <alignment horizontal="center" vertical="center" shrinkToFit="1"/>
    </xf>
    <xf numFmtId="0" fontId="114" fillId="34" borderId="40" xfId="0" applyFont="1" applyFill="1" applyBorder="1" applyAlignment="1">
      <alignment horizontal="center" vertical="center" shrinkToFit="1"/>
    </xf>
    <xf numFmtId="0" fontId="114" fillId="34" borderId="12" xfId="0" applyFont="1" applyFill="1" applyBorder="1" applyAlignment="1">
      <alignment horizontal="center" vertical="center" shrinkToFit="1"/>
    </xf>
    <xf numFmtId="38" fontId="114" fillId="34" borderId="13" xfId="49" applyFont="1" applyFill="1" applyBorder="1" applyAlignment="1">
      <alignment horizontal="right" vertical="center" shrinkToFit="1"/>
    </xf>
    <xf numFmtId="38" fontId="114" fillId="34" borderId="40" xfId="49" applyFont="1" applyFill="1" applyBorder="1" applyAlignment="1">
      <alignment horizontal="right" vertical="center" shrinkToFit="1"/>
    </xf>
    <xf numFmtId="38" fontId="114" fillId="34" borderId="46" xfId="49" applyFont="1" applyFill="1" applyBorder="1" applyAlignment="1">
      <alignment horizontal="right" vertical="center" shrinkToFit="1"/>
    </xf>
    <xf numFmtId="0" fontId="114" fillId="34" borderId="38" xfId="0" applyFont="1" applyFill="1" applyBorder="1" applyAlignment="1">
      <alignment horizontal="center" vertical="center" shrinkToFit="1"/>
    </xf>
    <xf numFmtId="0" fontId="114" fillId="34" borderId="59" xfId="0" applyFont="1" applyFill="1" applyBorder="1" applyAlignment="1">
      <alignment horizontal="center" vertical="center" shrinkToFit="1"/>
    </xf>
    <xf numFmtId="0" fontId="114" fillId="34" borderId="37" xfId="0" applyFont="1" applyFill="1" applyBorder="1" applyAlignment="1">
      <alignment horizontal="center" vertical="center" shrinkToFit="1"/>
    </xf>
    <xf numFmtId="38" fontId="114" fillId="34" borderId="38" xfId="49" applyFont="1" applyFill="1" applyBorder="1" applyAlignment="1">
      <alignment horizontal="right" vertical="center" shrinkToFit="1"/>
    </xf>
    <xf numFmtId="38" fontId="114" fillId="34" borderId="59" xfId="49" applyFont="1" applyFill="1" applyBorder="1" applyAlignment="1">
      <alignment horizontal="right" vertical="center" shrinkToFit="1"/>
    </xf>
    <xf numFmtId="38" fontId="114" fillId="34" borderId="86" xfId="49" applyFont="1" applyFill="1" applyBorder="1" applyAlignment="1">
      <alignment horizontal="right" vertical="center" shrinkToFit="1"/>
    </xf>
    <xf numFmtId="0" fontId="114" fillId="34" borderId="82" xfId="0" applyFont="1" applyFill="1" applyBorder="1" applyAlignment="1">
      <alignment horizontal="center" vertical="center" shrinkToFit="1"/>
    </xf>
    <xf numFmtId="0" fontId="114" fillId="34" borderId="56" xfId="0" applyFont="1" applyFill="1" applyBorder="1" applyAlignment="1">
      <alignment horizontal="center" vertical="center" shrinkToFit="1"/>
    </xf>
    <xf numFmtId="0" fontId="114" fillId="34" borderId="54" xfId="0" applyFont="1" applyFill="1" applyBorder="1" applyAlignment="1">
      <alignment horizontal="center" vertical="center" shrinkToFit="1"/>
    </xf>
    <xf numFmtId="38" fontId="114" fillId="34" borderId="82" xfId="49" applyFont="1" applyFill="1" applyBorder="1" applyAlignment="1">
      <alignment horizontal="right" vertical="center" shrinkToFit="1"/>
    </xf>
    <xf numFmtId="38" fontId="114" fillId="34" borderId="56" xfId="49" applyFont="1" applyFill="1" applyBorder="1" applyAlignment="1">
      <alignment horizontal="right" vertical="center" shrinkToFit="1"/>
    </xf>
    <xf numFmtId="38" fontId="114" fillId="34" borderId="83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36</xdr:row>
      <xdr:rowOff>219075</xdr:rowOff>
    </xdr:from>
    <xdr:to>
      <xdr:col>29</xdr:col>
      <xdr:colOff>47625</xdr:colOff>
      <xdr:row>37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571750" y="10344150"/>
          <a:ext cx="2857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36</xdr:row>
      <xdr:rowOff>85725</xdr:rowOff>
    </xdr:from>
    <xdr:to>
      <xdr:col>30</xdr:col>
      <xdr:colOff>9525</xdr:colOff>
      <xdr:row>36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2581275" y="10210800"/>
          <a:ext cx="285750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352425</xdr:colOff>
      <xdr:row>1</xdr:row>
      <xdr:rowOff>171450</xdr:rowOff>
    </xdr:from>
    <xdr:to>
      <xdr:col>87</xdr:col>
      <xdr:colOff>190500</xdr:colOff>
      <xdr:row>3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7458075" y="476250"/>
          <a:ext cx="43815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85</xdr:col>
      <xdr:colOff>161925</xdr:colOff>
      <xdr:row>4</xdr:row>
      <xdr:rowOff>38100</xdr:rowOff>
    </xdr:from>
    <xdr:to>
      <xdr:col>86</xdr:col>
      <xdr:colOff>371475</xdr:colOff>
      <xdr:row>4</xdr:row>
      <xdr:rowOff>266700</xdr:rowOff>
    </xdr:to>
    <xdr:sp>
      <xdr:nvSpPr>
        <xdr:cNvPr id="3" name="円/楕円 3"/>
        <xdr:cNvSpPr>
          <a:spLocks/>
        </xdr:cNvSpPr>
      </xdr:nvSpPr>
      <xdr:spPr>
        <a:xfrm>
          <a:off x="7105650" y="981075"/>
          <a:ext cx="3714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485775</xdr:colOff>
      <xdr:row>6</xdr:row>
      <xdr:rowOff>180975</xdr:rowOff>
    </xdr:from>
    <xdr:to>
      <xdr:col>87</xdr:col>
      <xdr:colOff>266700</xdr:colOff>
      <xdr:row>7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7591425" y="1733550"/>
          <a:ext cx="38100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37</xdr:row>
      <xdr:rowOff>57150</xdr:rowOff>
    </xdr:from>
    <xdr:to>
      <xdr:col>29</xdr:col>
      <xdr:colOff>38100</xdr:colOff>
      <xdr:row>37</xdr:row>
      <xdr:rowOff>257175</xdr:rowOff>
    </xdr:to>
    <xdr:sp>
      <xdr:nvSpPr>
        <xdr:cNvPr id="1" name="円/楕円 1"/>
        <xdr:cNvSpPr>
          <a:spLocks/>
        </xdr:cNvSpPr>
      </xdr:nvSpPr>
      <xdr:spPr>
        <a:xfrm>
          <a:off x="2562225" y="10525125"/>
          <a:ext cx="2857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00390625" style="9" customWidth="1"/>
  </cols>
  <sheetData>
    <row r="1" spans="2:3" ht="13.5">
      <c r="B1" s="9">
        <v>1</v>
      </c>
      <c r="C1" s="9">
        <v>21</v>
      </c>
    </row>
    <row r="2" spans="1:3" ht="13.5">
      <c r="A2" s="9">
        <v>6</v>
      </c>
      <c r="B2" s="9">
        <v>2</v>
      </c>
      <c r="C2" s="11" t="s">
        <v>30</v>
      </c>
    </row>
    <row r="3" spans="1:3" ht="13.5">
      <c r="A3" s="9" t="str">
        <f>VLOOKUP(A2,B2:C32,2,FALSE)</f>
        <v>500031：コンクリート工事</v>
      </c>
      <c r="B3" s="9">
        <v>3</v>
      </c>
      <c r="C3" s="11" t="s">
        <v>29</v>
      </c>
    </row>
    <row r="4" spans="2:3" ht="13.5">
      <c r="B4" s="9">
        <v>4</v>
      </c>
      <c r="C4" s="11" t="s">
        <v>28</v>
      </c>
    </row>
    <row r="5" spans="2:3" ht="13.5">
      <c r="B5" s="9">
        <v>5</v>
      </c>
      <c r="C5" s="11" t="s">
        <v>27</v>
      </c>
    </row>
    <row r="6" spans="2:3" ht="13.5">
      <c r="B6" s="9">
        <v>6</v>
      </c>
      <c r="C6" s="11" t="s">
        <v>26</v>
      </c>
    </row>
    <row r="7" spans="2:3" ht="13.5">
      <c r="B7" s="9">
        <v>7</v>
      </c>
      <c r="C7" s="10" t="s">
        <v>25</v>
      </c>
    </row>
    <row r="8" spans="2:3" ht="13.5">
      <c r="B8" s="9">
        <v>8</v>
      </c>
      <c r="C8" s="10" t="s">
        <v>24</v>
      </c>
    </row>
    <row r="9" spans="2:3" ht="13.5">
      <c r="B9" s="9">
        <v>9</v>
      </c>
      <c r="C9" s="10" t="s">
        <v>23</v>
      </c>
    </row>
    <row r="10" spans="2:3" ht="13.5">
      <c r="B10" s="9">
        <v>10</v>
      </c>
      <c r="C10" s="10" t="s">
        <v>22</v>
      </c>
    </row>
    <row r="11" spans="2:3" ht="13.5">
      <c r="B11" s="9">
        <v>11</v>
      </c>
      <c r="C11" s="10" t="s">
        <v>21</v>
      </c>
    </row>
    <row r="12" spans="2:3" ht="13.5">
      <c r="B12" s="9">
        <v>12</v>
      </c>
      <c r="C12" s="10" t="s">
        <v>20</v>
      </c>
    </row>
    <row r="13" spans="2:3" ht="13.5">
      <c r="B13" s="9">
        <v>13</v>
      </c>
      <c r="C13" s="10" t="s">
        <v>19</v>
      </c>
    </row>
    <row r="14" spans="2:3" ht="13.5">
      <c r="B14" s="9">
        <v>14</v>
      </c>
      <c r="C14" s="10" t="s">
        <v>18</v>
      </c>
    </row>
    <row r="15" spans="2:3" ht="13.5">
      <c r="B15" s="9">
        <v>15</v>
      </c>
      <c r="C15" s="10" t="s">
        <v>17</v>
      </c>
    </row>
    <row r="16" spans="2:3" ht="13.5">
      <c r="B16" s="9">
        <v>16</v>
      </c>
      <c r="C16" s="10" t="s">
        <v>16</v>
      </c>
    </row>
    <row r="17" spans="2:3" ht="13.5">
      <c r="B17" s="9">
        <v>17</v>
      </c>
      <c r="C17" s="10" t="s">
        <v>15</v>
      </c>
    </row>
    <row r="18" spans="2:3" ht="13.5">
      <c r="B18" s="9">
        <v>18</v>
      </c>
      <c r="C18" s="10" t="s">
        <v>14</v>
      </c>
    </row>
    <row r="19" spans="2:3" ht="13.5">
      <c r="B19" s="9">
        <v>19</v>
      </c>
      <c r="C19" s="10" t="s">
        <v>13</v>
      </c>
    </row>
    <row r="20" spans="2:3" ht="13.5">
      <c r="B20" s="9">
        <v>20</v>
      </c>
      <c r="C20" s="10" t="s">
        <v>12</v>
      </c>
    </row>
    <row r="21" spans="2:3" ht="13.5">
      <c r="B21" s="9">
        <v>21</v>
      </c>
      <c r="C21" s="10" t="s">
        <v>11</v>
      </c>
    </row>
    <row r="22" spans="2:3" ht="13.5">
      <c r="B22" s="9">
        <v>22</v>
      </c>
      <c r="C22" s="10" t="s">
        <v>10</v>
      </c>
    </row>
    <row r="23" spans="2:3" ht="13.5">
      <c r="B23" s="9">
        <v>23</v>
      </c>
      <c r="C23" s="10" t="s">
        <v>9</v>
      </c>
    </row>
    <row r="24" spans="2:3" ht="13.5">
      <c r="B24" s="9">
        <v>24</v>
      </c>
      <c r="C24" s="10" t="s">
        <v>8</v>
      </c>
    </row>
    <row r="25" spans="2:3" ht="13.5">
      <c r="B25" s="9">
        <v>25</v>
      </c>
      <c r="C25" s="10" t="s">
        <v>7</v>
      </c>
    </row>
    <row r="26" spans="2:3" ht="13.5">
      <c r="B26" s="9">
        <v>26</v>
      </c>
      <c r="C26" s="10" t="s">
        <v>6</v>
      </c>
    </row>
    <row r="27" spans="2:3" ht="13.5">
      <c r="B27" s="9">
        <v>27</v>
      </c>
      <c r="C27" s="10" t="s">
        <v>5</v>
      </c>
    </row>
    <row r="28" spans="2:3" ht="13.5">
      <c r="B28" s="9">
        <v>28</v>
      </c>
      <c r="C28" s="10" t="s">
        <v>4</v>
      </c>
    </row>
    <row r="29" spans="2:3" ht="13.5">
      <c r="B29" s="9">
        <v>29</v>
      </c>
      <c r="C29" s="10" t="s">
        <v>3</v>
      </c>
    </row>
    <row r="30" spans="2:3" ht="13.5">
      <c r="B30" s="9">
        <v>30</v>
      </c>
      <c r="C30" s="10" t="s">
        <v>2</v>
      </c>
    </row>
    <row r="31" spans="2:3" ht="13.5">
      <c r="B31" s="9">
        <v>31</v>
      </c>
      <c r="C31" s="10" t="s">
        <v>1</v>
      </c>
    </row>
    <row r="32" spans="2:3" ht="13.5">
      <c r="B32" s="9">
        <v>32</v>
      </c>
      <c r="C32" s="10" t="s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F338"/>
  <sheetViews>
    <sheetView view="pageBreakPreview" zoomScaleSheetLayoutView="100" zoomScalePageLayoutView="0" workbookViewId="0" topLeftCell="A310">
      <selection activeCell="F313" sqref="F313"/>
    </sheetView>
  </sheetViews>
  <sheetFormatPr defaultColWidth="9.140625" defaultRowHeight="15" customHeight="1"/>
  <cols>
    <col min="1" max="1" width="24.8515625" style="15" customWidth="1"/>
    <col min="2" max="2" width="8.57421875" style="14" customWidth="1"/>
    <col min="3" max="3" width="11.28125" style="13" customWidth="1"/>
    <col min="4" max="4" width="15.421875" style="12" customWidth="1"/>
    <col min="5" max="5" width="10.00390625" style="12" bestFit="1" customWidth="1"/>
    <col min="6" max="16384" width="9.00390625" style="12" customWidth="1"/>
  </cols>
  <sheetData>
    <row r="2" ht="16.5" customHeight="1">
      <c r="A2" s="15" t="s">
        <v>385</v>
      </c>
    </row>
    <row r="3" spans="1:4" ht="22.5" customHeight="1" thickBot="1">
      <c r="A3" s="220" t="s">
        <v>384</v>
      </c>
      <c r="B3" s="219" t="s">
        <v>475</v>
      </c>
      <c r="C3" s="218" t="s">
        <v>383</v>
      </c>
      <c r="D3" s="217"/>
    </row>
    <row r="4" spans="1:4" ht="15" customHeight="1" thickTop="1">
      <c r="A4" s="216" t="s">
        <v>382</v>
      </c>
      <c r="B4" s="20">
        <v>201002</v>
      </c>
      <c r="C4" s="23" t="s">
        <v>46</v>
      </c>
      <c r="D4" s="22"/>
    </row>
    <row r="5" spans="1:4" ht="15" customHeight="1">
      <c r="A5" s="80" t="s">
        <v>474</v>
      </c>
      <c r="B5" s="20">
        <v>210162</v>
      </c>
      <c r="C5" s="17" t="s">
        <v>56</v>
      </c>
      <c r="D5" s="16"/>
    </row>
    <row r="6" spans="1:4" ht="15" customHeight="1">
      <c r="A6" s="80" t="s">
        <v>473</v>
      </c>
      <c r="B6" s="20">
        <v>210160</v>
      </c>
      <c r="C6" s="17" t="s">
        <v>46</v>
      </c>
      <c r="D6" s="16"/>
    </row>
    <row r="7" spans="1:4" ht="15" customHeight="1">
      <c r="A7" s="21" t="s">
        <v>381</v>
      </c>
      <c r="B7" s="20">
        <v>201136</v>
      </c>
      <c r="C7" s="17" t="s">
        <v>220</v>
      </c>
      <c r="D7" s="16"/>
    </row>
    <row r="8" spans="1:4" ht="15" customHeight="1">
      <c r="A8" s="21" t="s">
        <v>380</v>
      </c>
      <c r="B8" s="20">
        <v>201094</v>
      </c>
      <c r="C8" s="17" t="s">
        <v>56</v>
      </c>
      <c r="D8" s="16"/>
    </row>
    <row r="9" spans="1:4" ht="15" customHeight="1">
      <c r="A9" s="21" t="s">
        <v>379</v>
      </c>
      <c r="B9" s="53">
        <v>201152</v>
      </c>
      <c r="C9" s="52" t="s">
        <v>46</v>
      </c>
      <c r="D9" s="51"/>
    </row>
    <row r="10" spans="1:4" ht="15" customHeight="1">
      <c r="A10" s="80" t="s">
        <v>472</v>
      </c>
      <c r="B10" s="20">
        <v>222049</v>
      </c>
      <c r="C10" s="17" t="s">
        <v>378</v>
      </c>
      <c r="D10" s="16"/>
    </row>
    <row r="11" spans="1:4" ht="15" customHeight="1">
      <c r="A11" s="19" t="s">
        <v>471</v>
      </c>
      <c r="B11" s="18">
        <v>201049</v>
      </c>
      <c r="C11" s="17" t="s">
        <v>46</v>
      </c>
      <c r="D11" s="16"/>
    </row>
    <row r="12" spans="1:4" ht="15" customHeight="1">
      <c r="A12" s="21" t="s">
        <v>470</v>
      </c>
      <c r="B12" s="20">
        <v>201097</v>
      </c>
      <c r="C12" s="17" t="s">
        <v>46</v>
      </c>
      <c r="D12" s="16"/>
    </row>
    <row r="13" spans="1:4" ht="15" customHeight="1">
      <c r="A13" s="21" t="s">
        <v>469</v>
      </c>
      <c r="B13" s="20">
        <v>214010</v>
      </c>
      <c r="C13" s="17" t="s">
        <v>220</v>
      </c>
      <c r="D13" s="16"/>
    </row>
    <row r="14" spans="1:4" ht="15" customHeight="1">
      <c r="A14" s="215" t="s">
        <v>468</v>
      </c>
      <c r="B14" s="214" t="s">
        <v>377</v>
      </c>
      <c r="C14" s="213" t="s">
        <v>336</v>
      </c>
      <c r="D14" s="212">
        <v>201158</v>
      </c>
    </row>
    <row r="15" spans="1:4" ht="15" customHeight="1">
      <c r="A15" s="21" t="s">
        <v>376</v>
      </c>
      <c r="B15" s="20">
        <v>201155</v>
      </c>
      <c r="C15" s="17" t="s">
        <v>46</v>
      </c>
      <c r="D15" s="16"/>
    </row>
    <row r="16" spans="1:4" ht="15" customHeight="1">
      <c r="A16" s="21" t="s">
        <v>375</v>
      </c>
      <c r="B16" s="20">
        <v>201009</v>
      </c>
      <c r="C16" s="17" t="s">
        <v>97</v>
      </c>
      <c r="D16" s="16"/>
    </row>
    <row r="17" spans="1:4" ht="15" customHeight="1">
      <c r="A17" s="19" t="s">
        <v>467</v>
      </c>
      <c r="B17" s="18">
        <v>201154</v>
      </c>
      <c r="C17" s="17" t="s">
        <v>80</v>
      </c>
      <c r="D17" s="40"/>
    </row>
    <row r="18" spans="1:4" ht="15" customHeight="1">
      <c r="A18" s="19" t="s">
        <v>374</v>
      </c>
      <c r="B18" s="18">
        <v>210165</v>
      </c>
      <c r="C18" s="17" t="s">
        <v>426</v>
      </c>
      <c r="D18" s="40"/>
    </row>
    <row r="19" spans="1:4" ht="15" customHeight="1">
      <c r="A19" s="19" t="s">
        <v>466</v>
      </c>
      <c r="B19" s="18">
        <v>210164</v>
      </c>
      <c r="C19" s="17" t="s">
        <v>58</v>
      </c>
      <c r="D19" s="40"/>
    </row>
    <row r="20" spans="1:4" ht="15" customHeight="1">
      <c r="A20" s="19" t="s">
        <v>465</v>
      </c>
      <c r="B20" s="18">
        <v>231008</v>
      </c>
      <c r="C20" s="17" t="s">
        <v>138</v>
      </c>
      <c r="D20" s="40"/>
    </row>
    <row r="21" spans="1:4" ht="15" customHeight="1">
      <c r="A21" s="19" t="s">
        <v>464</v>
      </c>
      <c r="B21" s="18">
        <v>201139</v>
      </c>
      <c r="C21" s="17" t="s">
        <v>220</v>
      </c>
      <c r="D21" s="40"/>
    </row>
    <row r="22" spans="1:4" ht="15" customHeight="1">
      <c r="A22" s="19" t="s">
        <v>463</v>
      </c>
      <c r="B22" s="151">
        <v>210166</v>
      </c>
      <c r="C22" s="17" t="s">
        <v>373</v>
      </c>
      <c r="D22" s="16"/>
    </row>
    <row r="23" spans="1:5" ht="15" customHeight="1">
      <c r="A23" s="211" t="s">
        <v>462</v>
      </c>
      <c r="B23" s="210" t="s">
        <v>372</v>
      </c>
      <c r="C23" s="209" t="s">
        <v>54</v>
      </c>
      <c r="D23" s="208">
        <v>201001</v>
      </c>
      <c r="E23" s="149">
        <v>41222</v>
      </c>
    </row>
    <row r="24" spans="1:5" ht="15" customHeight="1">
      <c r="A24" s="207" t="s">
        <v>371</v>
      </c>
      <c r="B24" s="206">
        <v>201003</v>
      </c>
      <c r="C24" s="205" t="s">
        <v>80</v>
      </c>
      <c r="D24" s="204"/>
      <c r="E24" s="149"/>
    </row>
    <row r="25" spans="1:5" ht="15" customHeight="1" thickBot="1">
      <c r="A25" s="88" t="s">
        <v>370</v>
      </c>
      <c r="B25" s="203">
        <v>201005</v>
      </c>
      <c r="C25" s="202" t="s">
        <v>76</v>
      </c>
      <c r="D25" s="201"/>
      <c r="E25" s="200"/>
    </row>
    <row r="26" spans="1:4" ht="15" customHeight="1">
      <c r="A26" s="21" t="s">
        <v>461</v>
      </c>
      <c r="B26" s="20">
        <v>201137</v>
      </c>
      <c r="C26" s="23" t="s">
        <v>220</v>
      </c>
      <c r="D26" s="22"/>
    </row>
    <row r="27" spans="1:4" ht="15" customHeight="1">
      <c r="A27" s="21" t="s">
        <v>369</v>
      </c>
      <c r="B27" s="20">
        <v>202009</v>
      </c>
      <c r="C27" s="17" t="s">
        <v>89</v>
      </c>
      <c r="D27" s="147"/>
    </row>
    <row r="28" spans="1:4" ht="15" customHeight="1">
      <c r="A28" s="21" t="s">
        <v>368</v>
      </c>
      <c r="B28" s="20">
        <v>202110</v>
      </c>
      <c r="C28" s="17" t="s">
        <v>117</v>
      </c>
      <c r="D28" s="16"/>
    </row>
    <row r="29" spans="1:4" ht="15" customHeight="1">
      <c r="A29" s="19" t="s">
        <v>367</v>
      </c>
      <c r="B29" s="18">
        <v>202073</v>
      </c>
      <c r="C29" s="17" t="s">
        <v>198</v>
      </c>
      <c r="D29" s="16"/>
    </row>
    <row r="30" spans="1:4" ht="15" customHeight="1">
      <c r="A30" s="19" t="s">
        <v>366</v>
      </c>
      <c r="B30" s="18">
        <v>202125</v>
      </c>
      <c r="C30" s="17" t="s">
        <v>104</v>
      </c>
      <c r="D30" s="16"/>
    </row>
    <row r="31" spans="1:4" ht="15" customHeight="1">
      <c r="A31" s="21" t="s">
        <v>365</v>
      </c>
      <c r="B31" s="20">
        <v>202111</v>
      </c>
      <c r="C31" s="17" t="s">
        <v>129</v>
      </c>
      <c r="D31" s="16"/>
    </row>
    <row r="32" spans="1:4" ht="15" customHeight="1">
      <c r="A32" s="21" t="s">
        <v>364</v>
      </c>
      <c r="B32" s="20">
        <v>202119</v>
      </c>
      <c r="C32" s="17" t="s">
        <v>97</v>
      </c>
      <c r="D32" s="16"/>
    </row>
    <row r="33" spans="1:5" ht="15" customHeight="1">
      <c r="A33" s="170" t="s">
        <v>363</v>
      </c>
      <c r="B33" s="169" t="s">
        <v>277</v>
      </c>
      <c r="C33" s="199" t="s">
        <v>165</v>
      </c>
      <c r="D33" s="198">
        <v>202126</v>
      </c>
      <c r="E33" s="149">
        <v>40932</v>
      </c>
    </row>
    <row r="34" spans="1:4" ht="15" customHeight="1">
      <c r="A34" s="21" t="s">
        <v>362</v>
      </c>
      <c r="B34" s="20">
        <v>202116</v>
      </c>
      <c r="C34" s="17" t="s">
        <v>58</v>
      </c>
      <c r="D34" s="40"/>
    </row>
    <row r="35" spans="1:4" ht="15" customHeight="1">
      <c r="A35" s="98" t="s">
        <v>361</v>
      </c>
      <c r="B35" s="197">
        <v>210229</v>
      </c>
      <c r="C35" s="17" t="s">
        <v>360</v>
      </c>
      <c r="D35" s="16" t="s">
        <v>359</v>
      </c>
    </row>
    <row r="36" spans="1:4" ht="15" customHeight="1" thickBot="1">
      <c r="A36" s="88" t="s">
        <v>358</v>
      </c>
      <c r="B36" s="87">
        <v>202001</v>
      </c>
      <c r="C36" s="86" t="s">
        <v>44</v>
      </c>
      <c r="D36" s="36"/>
    </row>
    <row r="37" spans="1:4" ht="15" customHeight="1">
      <c r="A37" s="21" t="s">
        <v>357</v>
      </c>
      <c r="B37" s="20">
        <v>203021</v>
      </c>
      <c r="C37" s="23" t="s">
        <v>58</v>
      </c>
      <c r="D37" s="22"/>
    </row>
    <row r="38" spans="1:4" ht="15" customHeight="1">
      <c r="A38" s="21" t="s">
        <v>460</v>
      </c>
      <c r="B38" s="20">
        <v>203027</v>
      </c>
      <c r="C38" s="17" t="s">
        <v>39</v>
      </c>
      <c r="D38" s="16"/>
    </row>
    <row r="39" spans="1:4" ht="15" customHeight="1" thickBot="1">
      <c r="A39" s="56" t="s">
        <v>356</v>
      </c>
      <c r="B39" s="55">
        <v>203033</v>
      </c>
      <c r="C39" s="25" t="s">
        <v>58</v>
      </c>
      <c r="D39" s="24"/>
    </row>
    <row r="40" spans="1:4" ht="15" customHeight="1">
      <c r="A40" s="21" t="s">
        <v>355</v>
      </c>
      <c r="B40" s="20">
        <v>204076</v>
      </c>
      <c r="C40" s="23" t="s">
        <v>129</v>
      </c>
      <c r="D40" s="22"/>
    </row>
    <row r="41" spans="1:4" ht="15" customHeight="1">
      <c r="A41" s="129" t="s">
        <v>354</v>
      </c>
      <c r="B41" s="128" t="s">
        <v>353</v>
      </c>
      <c r="C41" s="127" t="s">
        <v>39</v>
      </c>
      <c r="D41" s="126">
        <v>204065</v>
      </c>
    </row>
    <row r="42" spans="1:4" ht="15" customHeight="1">
      <c r="A42" s="80" t="s">
        <v>459</v>
      </c>
      <c r="B42" s="20">
        <v>255013</v>
      </c>
      <c r="C42" s="17" t="s">
        <v>352</v>
      </c>
      <c r="D42" s="16"/>
    </row>
    <row r="43" spans="1:4" ht="15" customHeight="1">
      <c r="A43" s="21" t="s">
        <v>351</v>
      </c>
      <c r="B43" s="20">
        <v>200485</v>
      </c>
      <c r="C43" s="17" t="s">
        <v>58</v>
      </c>
      <c r="D43" s="16"/>
    </row>
    <row r="44" spans="1:4" ht="15" customHeight="1">
      <c r="A44" s="80" t="s">
        <v>458</v>
      </c>
      <c r="B44" s="20">
        <v>204079</v>
      </c>
      <c r="C44" s="17" t="s">
        <v>46</v>
      </c>
      <c r="D44" s="16"/>
    </row>
    <row r="45" spans="1:4" ht="15" customHeight="1">
      <c r="A45" s="21" t="s">
        <v>457</v>
      </c>
      <c r="B45" s="20">
        <v>204081</v>
      </c>
      <c r="C45" s="17" t="s">
        <v>104</v>
      </c>
      <c r="D45" s="16"/>
    </row>
    <row r="46" spans="1:4" ht="15" customHeight="1">
      <c r="A46" s="21" t="s">
        <v>350</v>
      </c>
      <c r="B46" s="20">
        <v>241002</v>
      </c>
      <c r="C46" s="17" t="s">
        <v>426</v>
      </c>
      <c r="D46" s="16"/>
    </row>
    <row r="47" spans="1:4" ht="15" customHeight="1">
      <c r="A47" s="21" t="s">
        <v>456</v>
      </c>
      <c r="B47" s="20">
        <v>200487</v>
      </c>
      <c r="C47" s="17" t="s">
        <v>349</v>
      </c>
      <c r="D47" s="16"/>
    </row>
    <row r="48" spans="1:4" ht="15" customHeight="1">
      <c r="A48" s="21" t="s">
        <v>348</v>
      </c>
      <c r="B48" s="20">
        <v>204070</v>
      </c>
      <c r="C48" s="17" t="s">
        <v>33</v>
      </c>
      <c r="D48" s="16"/>
    </row>
    <row r="49" spans="1:4" ht="15" customHeight="1">
      <c r="A49" s="21" t="s">
        <v>455</v>
      </c>
      <c r="B49" s="20">
        <v>204073</v>
      </c>
      <c r="C49" s="17" t="s">
        <v>39</v>
      </c>
      <c r="D49" s="16"/>
    </row>
    <row r="50" spans="1:4" ht="15" customHeight="1">
      <c r="A50" s="21" t="s">
        <v>454</v>
      </c>
      <c r="B50" s="20">
        <v>204080</v>
      </c>
      <c r="C50" s="17" t="s">
        <v>46</v>
      </c>
      <c r="D50" s="16"/>
    </row>
    <row r="51" spans="1:4" ht="15" customHeight="1">
      <c r="A51" s="21" t="s">
        <v>347</v>
      </c>
      <c r="B51" s="20">
        <v>200488</v>
      </c>
      <c r="C51" s="17" t="s">
        <v>446</v>
      </c>
      <c r="D51" s="16"/>
    </row>
    <row r="52" spans="1:4" ht="15" customHeight="1">
      <c r="A52" s="19" t="s">
        <v>453</v>
      </c>
      <c r="B52" s="99">
        <v>200489</v>
      </c>
      <c r="C52" s="196" t="s">
        <v>104</v>
      </c>
      <c r="D52" s="40"/>
    </row>
    <row r="53" spans="1:4" ht="15" customHeight="1">
      <c r="A53" s="195" t="s">
        <v>346</v>
      </c>
      <c r="B53" s="195">
        <v>204001</v>
      </c>
      <c r="C53" s="194" t="s">
        <v>46</v>
      </c>
      <c r="D53" s="40"/>
    </row>
    <row r="54" spans="1:4" ht="15" customHeight="1">
      <c r="A54" s="193" t="s">
        <v>452</v>
      </c>
      <c r="B54" s="193">
        <v>204002</v>
      </c>
      <c r="C54" s="192" t="s">
        <v>345</v>
      </c>
      <c r="D54" s="40"/>
    </row>
    <row r="55" spans="1:5" ht="15" customHeight="1" thickBot="1">
      <c r="A55" s="191" t="s">
        <v>451</v>
      </c>
      <c r="B55" s="55">
        <v>201158</v>
      </c>
      <c r="C55" s="190" t="s">
        <v>336</v>
      </c>
      <c r="D55" s="24"/>
      <c r="E55" s="12" t="s">
        <v>344</v>
      </c>
    </row>
    <row r="56" spans="1:4" ht="15" customHeight="1">
      <c r="A56" s="21" t="s">
        <v>343</v>
      </c>
      <c r="B56" s="20">
        <v>205127</v>
      </c>
      <c r="C56" s="23" t="s">
        <v>46</v>
      </c>
      <c r="D56" s="22"/>
    </row>
    <row r="57" spans="1:4" ht="15" customHeight="1">
      <c r="A57" s="80" t="s">
        <v>342</v>
      </c>
      <c r="B57" s="20">
        <v>210536</v>
      </c>
      <c r="C57" s="17" t="s">
        <v>117</v>
      </c>
      <c r="D57" s="16"/>
    </row>
    <row r="58" spans="1:4" ht="15" customHeight="1">
      <c r="A58" s="19" t="s">
        <v>341</v>
      </c>
      <c r="B58" s="18">
        <v>205016</v>
      </c>
      <c r="C58" s="17" t="s">
        <v>31</v>
      </c>
      <c r="D58" s="16"/>
    </row>
    <row r="59" spans="1:4" ht="15" customHeight="1">
      <c r="A59" s="21" t="s">
        <v>340</v>
      </c>
      <c r="B59" s="20">
        <v>205036</v>
      </c>
      <c r="C59" s="17" t="s">
        <v>339</v>
      </c>
      <c r="D59" s="16"/>
    </row>
    <row r="60" spans="1:4" ht="15" customHeight="1">
      <c r="A60" s="21" t="s">
        <v>338</v>
      </c>
      <c r="B60" s="20">
        <v>205054</v>
      </c>
      <c r="C60" s="17" t="s">
        <v>39</v>
      </c>
      <c r="D60" s="16"/>
    </row>
    <row r="61" spans="1:4" ht="15" customHeight="1">
      <c r="A61" s="21" t="s">
        <v>337</v>
      </c>
      <c r="B61" s="20">
        <v>205017</v>
      </c>
      <c r="C61" s="17" t="s">
        <v>336</v>
      </c>
      <c r="D61" s="16"/>
    </row>
    <row r="62" spans="1:4" ht="15" customHeight="1">
      <c r="A62" s="21" t="s">
        <v>335</v>
      </c>
      <c r="B62" s="20">
        <v>205129</v>
      </c>
      <c r="C62" s="17" t="s">
        <v>334</v>
      </c>
      <c r="D62" s="16"/>
    </row>
    <row r="63" spans="1:4" ht="15" customHeight="1">
      <c r="A63" s="21" t="s">
        <v>333</v>
      </c>
      <c r="B63" s="20">
        <v>205008</v>
      </c>
      <c r="C63" s="17" t="s">
        <v>80</v>
      </c>
      <c r="D63" s="16"/>
    </row>
    <row r="64" spans="1:4" ht="15" customHeight="1">
      <c r="A64" s="19" t="s">
        <v>332</v>
      </c>
      <c r="B64" s="18">
        <v>205035</v>
      </c>
      <c r="C64" s="17" t="s">
        <v>39</v>
      </c>
      <c r="D64" s="16"/>
    </row>
    <row r="65" spans="1:4" ht="15" customHeight="1">
      <c r="A65" s="19" t="s">
        <v>331</v>
      </c>
      <c r="B65" s="18">
        <v>210537</v>
      </c>
      <c r="C65" s="17" t="s">
        <v>80</v>
      </c>
      <c r="D65" s="16"/>
    </row>
    <row r="66" spans="1:4" ht="15" customHeight="1">
      <c r="A66" s="80" t="s">
        <v>330</v>
      </c>
      <c r="B66" s="20">
        <v>210535</v>
      </c>
      <c r="C66" s="17" t="s">
        <v>33</v>
      </c>
      <c r="D66" s="16"/>
    </row>
    <row r="67" spans="1:4" ht="15" customHeight="1">
      <c r="A67" s="19" t="s">
        <v>450</v>
      </c>
      <c r="B67" s="18">
        <v>210538</v>
      </c>
      <c r="C67" s="17" t="s">
        <v>329</v>
      </c>
      <c r="D67" s="16"/>
    </row>
    <row r="68" spans="1:4" ht="15" customHeight="1" thickBot="1">
      <c r="A68" s="56" t="s">
        <v>328</v>
      </c>
      <c r="B68" s="79">
        <v>210539</v>
      </c>
      <c r="C68" s="25" t="s">
        <v>40</v>
      </c>
      <c r="D68" s="24"/>
    </row>
    <row r="69" spans="1:4" ht="15" customHeight="1">
      <c r="A69" s="21" t="s">
        <v>327</v>
      </c>
      <c r="B69" s="53">
        <v>211147</v>
      </c>
      <c r="C69" s="23" t="s">
        <v>129</v>
      </c>
      <c r="D69" s="22"/>
    </row>
    <row r="70" spans="1:4" ht="15" customHeight="1">
      <c r="A70" s="21" t="s">
        <v>326</v>
      </c>
      <c r="B70" s="53">
        <v>211148</v>
      </c>
      <c r="C70" s="17" t="s">
        <v>40</v>
      </c>
      <c r="D70" s="16"/>
    </row>
    <row r="71" spans="1:4" ht="15" customHeight="1">
      <c r="A71" s="21" t="s">
        <v>325</v>
      </c>
      <c r="B71" s="189">
        <v>211137</v>
      </c>
      <c r="C71" s="17" t="s">
        <v>46</v>
      </c>
      <c r="D71" s="16"/>
    </row>
    <row r="72" spans="1:4" ht="15" customHeight="1">
      <c r="A72" s="21" t="s">
        <v>324</v>
      </c>
      <c r="B72" s="20">
        <v>211055</v>
      </c>
      <c r="C72" s="17" t="s">
        <v>33</v>
      </c>
      <c r="D72" s="16"/>
    </row>
    <row r="73" spans="1:4" ht="15" customHeight="1">
      <c r="A73" s="21" t="s">
        <v>323</v>
      </c>
      <c r="B73" s="20">
        <v>211069</v>
      </c>
      <c r="C73" s="17" t="s">
        <v>31</v>
      </c>
      <c r="D73" s="16"/>
    </row>
    <row r="74" spans="1:4" ht="15" customHeight="1">
      <c r="A74" s="21" t="s">
        <v>449</v>
      </c>
      <c r="B74" s="20">
        <v>211144</v>
      </c>
      <c r="C74" s="17" t="s">
        <v>58</v>
      </c>
      <c r="D74" s="16"/>
    </row>
    <row r="75" spans="1:4" ht="15" customHeight="1">
      <c r="A75" s="21" t="s">
        <v>322</v>
      </c>
      <c r="B75" s="20">
        <v>211107</v>
      </c>
      <c r="C75" s="17" t="s">
        <v>42</v>
      </c>
      <c r="D75" s="16"/>
    </row>
    <row r="76" spans="1:5" ht="15" customHeight="1">
      <c r="A76" s="129" t="s">
        <v>321</v>
      </c>
      <c r="B76" s="128" t="s">
        <v>84</v>
      </c>
      <c r="C76" s="127" t="s">
        <v>39</v>
      </c>
      <c r="D76" s="188">
        <v>211132</v>
      </c>
      <c r="E76" s="149">
        <v>41282</v>
      </c>
    </row>
    <row r="77" spans="1:4" ht="15" customHeight="1">
      <c r="A77" s="21" t="s">
        <v>320</v>
      </c>
      <c r="B77" s="20">
        <v>211140</v>
      </c>
      <c r="C77" s="17" t="s">
        <v>31</v>
      </c>
      <c r="D77" s="16"/>
    </row>
    <row r="78" spans="1:4" ht="15" customHeight="1">
      <c r="A78" s="21" t="s">
        <v>319</v>
      </c>
      <c r="B78" s="53">
        <v>211149</v>
      </c>
      <c r="C78" s="17" t="s">
        <v>318</v>
      </c>
      <c r="D78" s="16"/>
    </row>
    <row r="79" spans="1:4" ht="15" customHeight="1">
      <c r="A79" s="21" t="s">
        <v>317</v>
      </c>
      <c r="B79" s="20">
        <v>211130</v>
      </c>
      <c r="C79" s="17" t="s">
        <v>39</v>
      </c>
      <c r="D79" s="16"/>
    </row>
    <row r="80" spans="1:4" ht="15" customHeight="1">
      <c r="A80" s="21" t="s">
        <v>316</v>
      </c>
      <c r="B80" s="20">
        <v>211152</v>
      </c>
      <c r="C80" s="17" t="s">
        <v>315</v>
      </c>
      <c r="D80" s="16"/>
    </row>
    <row r="81" spans="1:4" ht="15" customHeight="1">
      <c r="A81" s="19" t="s">
        <v>314</v>
      </c>
      <c r="B81" s="18">
        <v>211139</v>
      </c>
      <c r="C81" s="17" t="s">
        <v>235</v>
      </c>
      <c r="D81" s="40"/>
    </row>
    <row r="82" spans="1:4" ht="15" customHeight="1">
      <c r="A82" s="187" t="s">
        <v>313</v>
      </c>
      <c r="B82" s="186">
        <v>211143</v>
      </c>
      <c r="C82" s="185" t="s">
        <v>46</v>
      </c>
      <c r="D82" s="40"/>
    </row>
    <row r="83" spans="1:4" ht="15" customHeight="1">
      <c r="A83" s="184" t="s">
        <v>312</v>
      </c>
      <c r="B83" s="183">
        <v>211001</v>
      </c>
      <c r="C83" s="182" t="s">
        <v>177</v>
      </c>
      <c r="D83" s="40"/>
    </row>
    <row r="84" spans="1:4" ht="15" customHeight="1" thickBot="1">
      <c r="A84" s="60" t="s">
        <v>448</v>
      </c>
      <c r="B84" s="59">
        <v>211002</v>
      </c>
      <c r="C84" s="58" t="s">
        <v>177</v>
      </c>
      <c r="D84" s="24"/>
    </row>
    <row r="85" spans="1:4" ht="15" customHeight="1">
      <c r="A85" s="21" t="s">
        <v>311</v>
      </c>
      <c r="B85" s="20">
        <v>212020</v>
      </c>
      <c r="C85" s="23" t="s">
        <v>310</v>
      </c>
      <c r="D85" s="22"/>
    </row>
    <row r="86" spans="1:4" ht="15" customHeight="1">
      <c r="A86" s="19" t="s">
        <v>309</v>
      </c>
      <c r="B86" s="18">
        <v>212102</v>
      </c>
      <c r="C86" s="17" t="s">
        <v>46</v>
      </c>
      <c r="D86" s="16"/>
    </row>
    <row r="87" spans="1:4" ht="15" customHeight="1">
      <c r="A87" s="21" t="s">
        <v>308</v>
      </c>
      <c r="B87" s="20">
        <v>212078</v>
      </c>
      <c r="C87" s="17" t="s">
        <v>89</v>
      </c>
      <c r="D87" s="16"/>
    </row>
    <row r="88" spans="1:4" ht="15" customHeight="1">
      <c r="A88" s="21" t="s">
        <v>307</v>
      </c>
      <c r="B88" s="20">
        <v>211208</v>
      </c>
      <c r="C88" s="17" t="s">
        <v>89</v>
      </c>
      <c r="D88" s="16"/>
    </row>
    <row r="89" spans="1:4" ht="15" customHeight="1">
      <c r="A89" s="21" t="s">
        <v>306</v>
      </c>
      <c r="B89" s="20">
        <v>212105</v>
      </c>
      <c r="C89" s="17" t="s">
        <v>58</v>
      </c>
      <c r="D89" s="16"/>
    </row>
    <row r="90" spans="1:4" ht="15" customHeight="1">
      <c r="A90" s="21" t="s">
        <v>305</v>
      </c>
      <c r="B90" s="20">
        <v>211207</v>
      </c>
      <c r="C90" s="17" t="s">
        <v>42</v>
      </c>
      <c r="D90" s="16"/>
    </row>
    <row r="91" spans="1:4" ht="15" customHeight="1">
      <c r="A91" s="21" t="s">
        <v>304</v>
      </c>
      <c r="B91" s="20">
        <v>212099</v>
      </c>
      <c r="C91" s="17" t="s">
        <v>89</v>
      </c>
      <c r="D91" s="16"/>
    </row>
    <row r="92" spans="1:4" ht="15" customHeight="1">
      <c r="A92" s="21" t="s">
        <v>303</v>
      </c>
      <c r="B92" s="20">
        <v>212103</v>
      </c>
      <c r="C92" s="17" t="s">
        <v>33</v>
      </c>
      <c r="D92" s="16"/>
    </row>
    <row r="93" spans="1:4" ht="15" customHeight="1">
      <c r="A93" s="19" t="s">
        <v>302</v>
      </c>
      <c r="B93" s="171" t="s">
        <v>444</v>
      </c>
      <c r="C93" s="17" t="s">
        <v>235</v>
      </c>
      <c r="D93" s="40"/>
    </row>
    <row r="94" spans="1:4" ht="15" customHeight="1">
      <c r="A94" s="19" t="s">
        <v>301</v>
      </c>
      <c r="B94" s="167">
        <v>211209</v>
      </c>
      <c r="C94" s="17" t="s">
        <v>46</v>
      </c>
      <c r="D94" s="40"/>
    </row>
    <row r="95" spans="1:4" ht="15" customHeight="1" thickBot="1">
      <c r="A95" s="181" t="s">
        <v>300</v>
      </c>
      <c r="B95" s="180">
        <v>212001</v>
      </c>
      <c r="C95" s="179" t="s">
        <v>177</v>
      </c>
      <c r="D95" s="24"/>
    </row>
    <row r="96" spans="1:4" ht="15" customHeight="1">
      <c r="A96" s="21" t="s">
        <v>299</v>
      </c>
      <c r="B96" s="20">
        <v>201353</v>
      </c>
      <c r="C96" s="23" t="s">
        <v>89</v>
      </c>
      <c r="D96" s="22"/>
    </row>
    <row r="97" spans="1:4" ht="15" customHeight="1" thickBot="1">
      <c r="A97" s="56" t="s">
        <v>298</v>
      </c>
      <c r="B97" s="55">
        <v>213051</v>
      </c>
      <c r="C97" s="25" t="s">
        <v>412</v>
      </c>
      <c r="D97" s="24"/>
    </row>
    <row r="98" spans="1:4" ht="15" customHeight="1">
      <c r="A98" s="21" t="s">
        <v>297</v>
      </c>
      <c r="B98" s="20">
        <v>201427</v>
      </c>
      <c r="C98" s="23" t="s">
        <v>58</v>
      </c>
      <c r="D98" s="22"/>
    </row>
    <row r="99" spans="1:4" ht="15" customHeight="1">
      <c r="A99" s="21" t="s">
        <v>296</v>
      </c>
      <c r="B99" s="20">
        <v>214023</v>
      </c>
      <c r="C99" s="17" t="s">
        <v>426</v>
      </c>
      <c r="D99" s="16"/>
    </row>
    <row r="100" spans="1:4" ht="15" customHeight="1">
      <c r="A100" s="19" t="s">
        <v>447</v>
      </c>
      <c r="B100" s="18">
        <v>201428</v>
      </c>
      <c r="C100" s="17" t="s">
        <v>295</v>
      </c>
      <c r="D100" s="40"/>
    </row>
    <row r="101" spans="1:4" ht="15" customHeight="1" thickBot="1">
      <c r="A101" s="56" t="s">
        <v>294</v>
      </c>
      <c r="B101" s="55">
        <v>201425</v>
      </c>
      <c r="C101" s="178" t="s">
        <v>197</v>
      </c>
      <c r="D101" s="24"/>
    </row>
    <row r="102" spans="1:4" ht="15" customHeight="1">
      <c r="A102" s="21" t="s">
        <v>293</v>
      </c>
      <c r="B102" s="20">
        <v>215027</v>
      </c>
      <c r="C102" s="23" t="s">
        <v>46</v>
      </c>
      <c r="D102" s="22"/>
    </row>
    <row r="103" spans="1:4" ht="15" customHeight="1">
      <c r="A103" s="21" t="s">
        <v>292</v>
      </c>
      <c r="B103" s="20">
        <v>215007</v>
      </c>
      <c r="C103" s="17" t="s">
        <v>138</v>
      </c>
      <c r="D103" s="16"/>
    </row>
    <row r="104" spans="1:4" ht="15" customHeight="1">
      <c r="A104" s="21" t="s">
        <v>291</v>
      </c>
      <c r="B104" s="20">
        <v>215120</v>
      </c>
      <c r="C104" s="17" t="s">
        <v>446</v>
      </c>
      <c r="D104" s="16"/>
    </row>
    <row r="105" spans="1:4" ht="15" customHeight="1">
      <c r="A105" s="21" t="s">
        <v>290</v>
      </c>
      <c r="B105" s="53">
        <v>211524</v>
      </c>
      <c r="C105" s="52" t="s">
        <v>42</v>
      </c>
      <c r="D105" s="51"/>
    </row>
    <row r="106" spans="1:4" ht="15" customHeight="1">
      <c r="A106" s="21" t="s">
        <v>289</v>
      </c>
      <c r="B106" s="20">
        <v>215104</v>
      </c>
      <c r="C106" s="17" t="s">
        <v>31</v>
      </c>
      <c r="D106" s="16"/>
    </row>
    <row r="107" spans="1:4" ht="15" customHeight="1">
      <c r="A107" s="21" t="s">
        <v>288</v>
      </c>
      <c r="B107" s="20">
        <v>215115</v>
      </c>
      <c r="C107" s="17" t="s">
        <v>58</v>
      </c>
      <c r="D107" s="16"/>
    </row>
    <row r="108" spans="1:4" ht="15" customHeight="1">
      <c r="A108" s="19" t="s">
        <v>287</v>
      </c>
      <c r="B108" s="99">
        <v>211526</v>
      </c>
      <c r="C108" s="52" t="s">
        <v>286</v>
      </c>
      <c r="D108" s="40"/>
    </row>
    <row r="109" spans="1:4" ht="15" customHeight="1">
      <c r="A109" s="177" t="s">
        <v>285</v>
      </c>
      <c r="B109" s="139">
        <v>215001</v>
      </c>
      <c r="C109" s="176" t="s">
        <v>110</v>
      </c>
      <c r="D109" s="40"/>
    </row>
    <row r="110" spans="1:4" ht="15" customHeight="1">
      <c r="A110" s="175" t="s">
        <v>284</v>
      </c>
      <c r="B110" s="175">
        <v>215002</v>
      </c>
      <c r="C110" s="174" t="s">
        <v>159</v>
      </c>
      <c r="D110" s="40"/>
    </row>
    <row r="111" spans="1:4" ht="15" customHeight="1" thickBot="1">
      <c r="A111" s="173" t="s">
        <v>283</v>
      </c>
      <c r="B111" s="173">
        <v>215003</v>
      </c>
      <c r="C111" s="172" t="s">
        <v>54</v>
      </c>
      <c r="D111" s="24"/>
    </row>
    <row r="112" spans="1:4" ht="15" customHeight="1">
      <c r="A112" s="21" t="s">
        <v>282</v>
      </c>
      <c r="B112" s="20">
        <v>242012</v>
      </c>
      <c r="C112" s="23" t="s">
        <v>51</v>
      </c>
      <c r="D112" s="22"/>
    </row>
    <row r="113" spans="1:4" ht="15" customHeight="1">
      <c r="A113" s="21" t="s">
        <v>281</v>
      </c>
      <c r="B113" s="20">
        <v>221169</v>
      </c>
      <c r="C113" s="17" t="s">
        <v>89</v>
      </c>
      <c r="D113" s="16"/>
    </row>
    <row r="114" spans="1:4" ht="15" customHeight="1">
      <c r="A114" s="21" t="s">
        <v>280</v>
      </c>
      <c r="B114" s="20">
        <v>212183</v>
      </c>
      <c r="C114" s="17" t="s">
        <v>46</v>
      </c>
      <c r="D114" s="16"/>
    </row>
    <row r="115" spans="1:4" ht="15" customHeight="1">
      <c r="A115" s="21" t="s">
        <v>445</v>
      </c>
      <c r="B115" s="20">
        <v>221098</v>
      </c>
      <c r="C115" s="17" t="s">
        <v>46</v>
      </c>
      <c r="D115" s="16"/>
    </row>
    <row r="116" spans="1:4" ht="15" customHeight="1">
      <c r="A116" s="21" t="s">
        <v>279</v>
      </c>
      <c r="B116" s="20">
        <v>221157</v>
      </c>
      <c r="C116" s="17" t="s">
        <v>46</v>
      </c>
      <c r="D116" s="16"/>
    </row>
    <row r="117" spans="1:5" ht="15" customHeight="1">
      <c r="A117" s="129" t="s">
        <v>278</v>
      </c>
      <c r="B117" s="128" t="s">
        <v>277</v>
      </c>
      <c r="C117" s="127" t="s">
        <v>165</v>
      </c>
      <c r="D117" s="126">
        <v>221006</v>
      </c>
      <c r="E117" s="149">
        <v>40733</v>
      </c>
    </row>
    <row r="118" spans="1:4" ht="15" customHeight="1">
      <c r="A118" s="21" t="s">
        <v>276</v>
      </c>
      <c r="B118" s="20">
        <v>221178</v>
      </c>
      <c r="C118" s="17" t="s">
        <v>89</v>
      </c>
      <c r="D118" s="16"/>
    </row>
    <row r="119" spans="1:4" ht="15" customHeight="1">
      <c r="A119" s="21" t="s">
        <v>275</v>
      </c>
      <c r="B119" s="20">
        <v>221174</v>
      </c>
      <c r="C119" s="17" t="s">
        <v>65</v>
      </c>
      <c r="D119" s="16"/>
    </row>
    <row r="120" spans="1:4" ht="15" customHeight="1">
      <c r="A120" s="21" t="s">
        <v>274</v>
      </c>
      <c r="B120" s="20">
        <v>221019</v>
      </c>
      <c r="C120" s="17" t="s">
        <v>58</v>
      </c>
      <c r="D120" s="16"/>
    </row>
    <row r="121" spans="1:4" ht="15" customHeight="1">
      <c r="A121" s="21" t="s">
        <v>273</v>
      </c>
      <c r="B121" s="20">
        <v>221048</v>
      </c>
      <c r="C121" s="17" t="s">
        <v>220</v>
      </c>
      <c r="D121" s="16"/>
    </row>
    <row r="122" spans="1:4" ht="15" customHeight="1">
      <c r="A122" s="21" t="s">
        <v>272</v>
      </c>
      <c r="B122" s="20">
        <v>221176</v>
      </c>
      <c r="C122" s="17" t="s">
        <v>33</v>
      </c>
      <c r="D122" s="16"/>
    </row>
    <row r="123" spans="1:4" ht="15" customHeight="1">
      <c r="A123" s="21" t="s">
        <v>271</v>
      </c>
      <c r="B123" s="20">
        <v>221173</v>
      </c>
      <c r="C123" s="17" t="s">
        <v>80</v>
      </c>
      <c r="D123" s="16"/>
    </row>
    <row r="124" spans="1:4" ht="15" customHeight="1">
      <c r="A124" s="21" t="s">
        <v>270</v>
      </c>
      <c r="B124" s="20">
        <v>221182</v>
      </c>
      <c r="C124" s="17" t="s">
        <v>46</v>
      </c>
      <c r="D124" s="16"/>
    </row>
    <row r="125" spans="1:4" ht="15" customHeight="1">
      <c r="A125" s="19" t="s">
        <v>269</v>
      </c>
      <c r="B125" s="18">
        <v>221181</v>
      </c>
      <c r="C125" s="17" t="s">
        <v>426</v>
      </c>
      <c r="D125" s="16"/>
    </row>
    <row r="126" spans="1:4" ht="15" customHeight="1">
      <c r="A126" s="19" t="s">
        <v>268</v>
      </c>
      <c r="B126" s="18">
        <v>221177</v>
      </c>
      <c r="C126" s="17" t="s">
        <v>39</v>
      </c>
      <c r="D126" s="16"/>
    </row>
    <row r="127" spans="1:4" ht="15" customHeight="1">
      <c r="A127" s="19" t="s">
        <v>267</v>
      </c>
      <c r="B127" s="171" t="s">
        <v>444</v>
      </c>
      <c r="C127" s="114" t="s">
        <v>235</v>
      </c>
      <c r="D127" s="40"/>
    </row>
    <row r="128" spans="1:5" ht="15" customHeight="1">
      <c r="A128" s="170" t="s">
        <v>443</v>
      </c>
      <c r="B128" s="169" t="s">
        <v>141</v>
      </c>
      <c r="C128" s="127" t="s">
        <v>266</v>
      </c>
      <c r="D128" s="168">
        <v>221078</v>
      </c>
      <c r="E128" s="149">
        <v>41061</v>
      </c>
    </row>
    <row r="129" spans="1:4" ht="15" customHeight="1">
      <c r="A129" s="19" t="s">
        <v>265</v>
      </c>
      <c r="B129" s="167">
        <v>221184</v>
      </c>
      <c r="C129" s="17" t="s">
        <v>129</v>
      </c>
      <c r="D129" s="40"/>
    </row>
    <row r="130" spans="1:4" ht="15" customHeight="1">
      <c r="A130" s="98" t="s">
        <v>264</v>
      </c>
      <c r="B130" s="166">
        <v>212185</v>
      </c>
      <c r="C130" s="97" t="s">
        <v>46</v>
      </c>
      <c r="D130" s="40"/>
    </row>
    <row r="131" spans="1:4" ht="15" customHeight="1">
      <c r="A131" s="96" t="s">
        <v>263</v>
      </c>
      <c r="B131" s="165">
        <v>221003</v>
      </c>
      <c r="C131" s="95" t="s">
        <v>49</v>
      </c>
      <c r="D131" s="40"/>
    </row>
    <row r="132" spans="1:4" ht="15" customHeight="1" thickBot="1">
      <c r="A132" s="164" t="s">
        <v>262</v>
      </c>
      <c r="B132" s="163">
        <v>221004</v>
      </c>
      <c r="C132" s="162" t="s">
        <v>261</v>
      </c>
      <c r="D132" s="24"/>
    </row>
    <row r="133" spans="1:4" ht="15" customHeight="1">
      <c r="A133" s="21" t="s">
        <v>260</v>
      </c>
      <c r="B133" s="20">
        <v>222180</v>
      </c>
      <c r="C133" s="23" t="s">
        <v>259</v>
      </c>
      <c r="D133" s="22"/>
    </row>
    <row r="134" spans="1:4" ht="15" customHeight="1">
      <c r="A134" s="19" t="s">
        <v>258</v>
      </c>
      <c r="B134" s="18">
        <v>222051</v>
      </c>
      <c r="C134" s="17" t="s">
        <v>89</v>
      </c>
      <c r="D134" s="16"/>
    </row>
    <row r="135" spans="1:4" ht="15" customHeight="1">
      <c r="A135" s="21" t="s">
        <v>257</v>
      </c>
      <c r="B135" s="20">
        <v>222204</v>
      </c>
      <c r="C135" s="17" t="s">
        <v>51</v>
      </c>
      <c r="D135" s="16"/>
    </row>
    <row r="136" spans="1:4" ht="15" customHeight="1">
      <c r="A136" s="21" t="s">
        <v>256</v>
      </c>
      <c r="B136" s="20">
        <v>222184</v>
      </c>
      <c r="C136" s="17" t="s">
        <v>46</v>
      </c>
      <c r="D136" s="16"/>
    </row>
    <row r="137" spans="1:4" ht="15" customHeight="1">
      <c r="A137" s="80" t="s">
        <v>255</v>
      </c>
      <c r="B137" s="20">
        <v>222047</v>
      </c>
      <c r="C137" s="17" t="s">
        <v>46</v>
      </c>
      <c r="D137" s="16"/>
    </row>
    <row r="138" spans="1:4" ht="15" customHeight="1">
      <c r="A138" s="19" t="s">
        <v>254</v>
      </c>
      <c r="B138" s="18">
        <v>222158</v>
      </c>
      <c r="C138" s="17" t="s">
        <v>107</v>
      </c>
      <c r="D138" s="16"/>
    </row>
    <row r="139" spans="1:4" ht="15" customHeight="1">
      <c r="A139" s="21" t="s">
        <v>253</v>
      </c>
      <c r="B139" s="20">
        <v>222197</v>
      </c>
      <c r="C139" s="17" t="s">
        <v>33</v>
      </c>
      <c r="D139" s="16"/>
    </row>
    <row r="140" spans="1:4" ht="15" customHeight="1">
      <c r="A140" s="21" t="s">
        <v>252</v>
      </c>
      <c r="B140" s="20">
        <v>222199</v>
      </c>
      <c r="C140" s="17" t="s">
        <v>39</v>
      </c>
      <c r="D140" s="16"/>
    </row>
    <row r="141" spans="1:4" ht="15" customHeight="1">
      <c r="A141" s="21" t="s">
        <v>442</v>
      </c>
      <c r="B141" s="161">
        <v>222194</v>
      </c>
      <c r="C141" s="52" t="s">
        <v>251</v>
      </c>
      <c r="D141" s="51"/>
    </row>
    <row r="142" spans="1:4" ht="15" customHeight="1">
      <c r="A142" s="21" t="s">
        <v>441</v>
      </c>
      <c r="B142" s="20">
        <v>222214</v>
      </c>
      <c r="C142" s="17" t="s">
        <v>39</v>
      </c>
      <c r="D142" s="16"/>
    </row>
    <row r="143" spans="1:4" ht="15" customHeight="1">
      <c r="A143" s="80" t="s">
        <v>440</v>
      </c>
      <c r="B143" s="20">
        <v>222191</v>
      </c>
      <c r="C143" s="17" t="s">
        <v>46</v>
      </c>
      <c r="D143" s="16"/>
    </row>
    <row r="144" spans="1:4" ht="15" customHeight="1">
      <c r="A144" s="21" t="s">
        <v>250</v>
      </c>
      <c r="B144" s="20">
        <v>222138</v>
      </c>
      <c r="C144" s="17" t="s">
        <v>249</v>
      </c>
      <c r="D144" s="16"/>
    </row>
    <row r="145" spans="1:5" ht="15" customHeight="1">
      <c r="A145" s="160" t="s">
        <v>248</v>
      </c>
      <c r="B145" s="158">
        <v>222212</v>
      </c>
      <c r="C145" s="159" t="s">
        <v>31</v>
      </c>
      <c r="D145" s="158"/>
      <c r="E145" s="153" t="s">
        <v>247</v>
      </c>
    </row>
    <row r="146" spans="1:4" ht="15" customHeight="1">
      <c r="A146" s="21" t="s">
        <v>439</v>
      </c>
      <c r="B146" s="20">
        <v>222215</v>
      </c>
      <c r="C146" s="17" t="s">
        <v>104</v>
      </c>
      <c r="D146" s="16"/>
    </row>
    <row r="147" spans="1:4" ht="15" customHeight="1">
      <c r="A147" s="19" t="s">
        <v>246</v>
      </c>
      <c r="B147" s="18">
        <v>222208</v>
      </c>
      <c r="C147" s="17" t="s">
        <v>46</v>
      </c>
      <c r="D147" s="40"/>
    </row>
    <row r="148" spans="1:5" ht="15" customHeight="1">
      <c r="A148" s="157" t="s">
        <v>245</v>
      </c>
      <c r="B148" s="18">
        <v>210534</v>
      </c>
      <c r="C148" s="17" t="s">
        <v>56</v>
      </c>
      <c r="D148" s="16"/>
      <c r="E148" s="12" t="s">
        <v>244</v>
      </c>
    </row>
    <row r="149" spans="1:4" ht="15" customHeight="1" thickBot="1">
      <c r="A149" s="156" t="s">
        <v>438</v>
      </c>
      <c r="B149" s="87">
        <v>222001</v>
      </c>
      <c r="C149" s="86" t="s">
        <v>54</v>
      </c>
      <c r="D149" s="36"/>
    </row>
    <row r="150" spans="1:4" ht="15" customHeight="1">
      <c r="A150" s="21" t="s">
        <v>243</v>
      </c>
      <c r="B150" s="20">
        <v>223007</v>
      </c>
      <c r="C150" s="23" t="s">
        <v>242</v>
      </c>
      <c r="D150" s="22"/>
    </row>
    <row r="151" spans="1:4" ht="15" customHeight="1">
      <c r="A151" s="21" t="s">
        <v>241</v>
      </c>
      <c r="B151" s="20">
        <v>223024</v>
      </c>
      <c r="C151" s="17" t="s">
        <v>39</v>
      </c>
      <c r="D151" s="16"/>
    </row>
    <row r="152" spans="1:4" ht="15" customHeight="1">
      <c r="A152" s="21" t="s">
        <v>437</v>
      </c>
      <c r="B152" s="20">
        <v>223026</v>
      </c>
      <c r="C152" s="17" t="s">
        <v>46</v>
      </c>
      <c r="D152" s="16"/>
    </row>
    <row r="153" spans="1:4" ht="15" customHeight="1">
      <c r="A153" s="21" t="s">
        <v>240</v>
      </c>
      <c r="B153" s="20">
        <v>223050</v>
      </c>
      <c r="C153" s="17" t="s">
        <v>56</v>
      </c>
      <c r="D153" s="16"/>
    </row>
    <row r="154" spans="1:4" ht="15" customHeight="1">
      <c r="A154" s="21" t="s">
        <v>239</v>
      </c>
      <c r="B154" s="20">
        <v>223043</v>
      </c>
      <c r="C154" s="17" t="s">
        <v>238</v>
      </c>
      <c r="D154" s="16"/>
    </row>
    <row r="155" spans="1:4" ht="15" customHeight="1">
      <c r="A155" s="21" t="s">
        <v>436</v>
      </c>
      <c r="B155" s="20">
        <v>202353</v>
      </c>
      <c r="C155" s="17" t="s">
        <v>237</v>
      </c>
      <c r="D155" s="16"/>
    </row>
    <row r="156" spans="1:4" ht="15" customHeight="1">
      <c r="A156" s="19" t="s">
        <v>236</v>
      </c>
      <c r="B156" s="18">
        <v>223046</v>
      </c>
      <c r="C156" s="17" t="s">
        <v>235</v>
      </c>
      <c r="D156" s="40"/>
    </row>
    <row r="157" spans="1:4" ht="15" customHeight="1" thickBot="1">
      <c r="A157" s="60" t="s">
        <v>234</v>
      </c>
      <c r="B157" s="59">
        <v>223001</v>
      </c>
      <c r="C157" s="58" t="s">
        <v>233</v>
      </c>
      <c r="D157" s="24"/>
    </row>
    <row r="158" spans="1:4" ht="15" customHeight="1">
      <c r="A158" s="21" t="s">
        <v>232</v>
      </c>
      <c r="B158" s="20">
        <v>224006</v>
      </c>
      <c r="C158" s="23" t="s">
        <v>31</v>
      </c>
      <c r="D158" s="22"/>
    </row>
    <row r="159" spans="1:4" ht="15" customHeight="1">
      <c r="A159" s="54" t="s">
        <v>435</v>
      </c>
      <c r="B159" s="20">
        <v>224021</v>
      </c>
      <c r="C159" s="17" t="s">
        <v>33</v>
      </c>
      <c r="D159" s="16"/>
    </row>
    <row r="160" spans="1:4" ht="15" customHeight="1">
      <c r="A160" s="47" t="s">
        <v>434</v>
      </c>
      <c r="B160" s="99">
        <v>224060</v>
      </c>
      <c r="C160" s="52" t="s">
        <v>97</v>
      </c>
      <c r="D160" s="40"/>
    </row>
    <row r="161" spans="1:4" ht="15" customHeight="1" thickBot="1">
      <c r="A161" s="226" t="s">
        <v>433</v>
      </c>
      <c r="B161" s="224">
        <v>224001</v>
      </c>
      <c r="C161" s="225" t="s">
        <v>432</v>
      </c>
      <c r="D161" s="77"/>
    </row>
    <row r="162" spans="1:4" ht="15" customHeight="1">
      <c r="A162" s="21" t="s">
        <v>431</v>
      </c>
      <c r="B162" s="20">
        <v>225034</v>
      </c>
      <c r="C162" s="23" t="s">
        <v>104</v>
      </c>
      <c r="D162" s="22"/>
    </row>
    <row r="163" spans="1:4" ht="15" customHeight="1">
      <c r="A163" s="21" t="s">
        <v>231</v>
      </c>
      <c r="B163" s="20">
        <v>202535</v>
      </c>
      <c r="C163" s="17" t="s">
        <v>33</v>
      </c>
      <c r="D163" s="16"/>
    </row>
    <row r="164" spans="1:4" ht="15" customHeight="1">
      <c r="A164" s="21" t="s">
        <v>430</v>
      </c>
      <c r="B164" s="20">
        <v>225020</v>
      </c>
      <c r="C164" s="17" t="s">
        <v>230</v>
      </c>
      <c r="D164" s="16"/>
    </row>
    <row r="165" spans="1:4" ht="15" customHeight="1" thickBot="1">
      <c r="A165" s="56" t="s">
        <v>229</v>
      </c>
      <c r="B165" s="55">
        <v>225030</v>
      </c>
      <c r="C165" s="25" t="s">
        <v>33</v>
      </c>
      <c r="D165" s="24"/>
    </row>
    <row r="166" spans="1:4" ht="15" customHeight="1">
      <c r="A166" s="21" t="s">
        <v>228</v>
      </c>
      <c r="B166" s="20">
        <v>231230</v>
      </c>
      <c r="C166" s="17" t="s">
        <v>58</v>
      </c>
      <c r="D166" s="16"/>
    </row>
    <row r="167" spans="1:4" ht="15" customHeight="1">
      <c r="A167" s="21" t="s">
        <v>227</v>
      </c>
      <c r="B167" s="20">
        <v>231214</v>
      </c>
      <c r="C167" s="17" t="s">
        <v>121</v>
      </c>
      <c r="D167" s="16"/>
    </row>
    <row r="168" spans="1:4" ht="15" customHeight="1">
      <c r="A168" s="21" t="s">
        <v>226</v>
      </c>
      <c r="B168" s="155">
        <v>231218</v>
      </c>
      <c r="C168" s="17" t="s">
        <v>31</v>
      </c>
      <c r="D168" s="16"/>
    </row>
    <row r="169" spans="1:4" ht="15" customHeight="1">
      <c r="A169" s="21" t="s">
        <v>225</v>
      </c>
      <c r="B169" s="20">
        <v>231032</v>
      </c>
      <c r="C169" s="17" t="s">
        <v>39</v>
      </c>
      <c r="D169" s="16"/>
    </row>
    <row r="170" spans="1:4" ht="15" customHeight="1">
      <c r="A170" s="21" t="s">
        <v>429</v>
      </c>
      <c r="B170" s="20">
        <v>231205</v>
      </c>
      <c r="C170" s="17" t="s">
        <v>58</v>
      </c>
      <c r="D170" s="16"/>
    </row>
    <row r="171" spans="1:4" ht="15" customHeight="1">
      <c r="A171" s="21" t="s">
        <v>428</v>
      </c>
      <c r="B171" s="20">
        <v>231038</v>
      </c>
      <c r="C171" s="17" t="s">
        <v>224</v>
      </c>
      <c r="D171" s="16"/>
    </row>
    <row r="172" spans="1:4" ht="15" customHeight="1">
      <c r="A172" s="80" t="s">
        <v>427</v>
      </c>
      <c r="B172" s="20">
        <v>231179</v>
      </c>
      <c r="C172" s="17" t="s">
        <v>39</v>
      </c>
      <c r="D172" s="16"/>
    </row>
    <row r="173" spans="1:4" ht="15" customHeight="1">
      <c r="A173" s="19" t="s">
        <v>223</v>
      </c>
      <c r="B173" s="18">
        <v>231227</v>
      </c>
      <c r="C173" s="17" t="s">
        <v>39</v>
      </c>
      <c r="D173" s="16"/>
    </row>
    <row r="174" spans="1:4" ht="15" customHeight="1">
      <c r="A174" s="21" t="s">
        <v>222</v>
      </c>
      <c r="B174" s="20">
        <v>231222</v>
      </c>
      <c r="C174" s="17" t="s">
        <v>39</v>
      </c>
      <c r="D174" s="16"/>
    </row>
    <row r="175" spans="1:4" ht="15" customHeight="1">
      <c r="A175" s="21" t="s">
        <v>221</v>
      </c>
      <c r="B175" s="20">
        <v>212091</v>
      </c>
      <c r="C175" s="17" t="s">
        <v>220</v>
      </c>
      <c r="D175" s="16"/>
    </row>
    <row r="176" spans="1:4" ht="15" customHeight="1">
      <c r="A176" s="19" t="s">
        <v>219</v>
      </c>
      <c r="B176" s="18">
        <v>223132</v>
      </c>
      <c r="C176" s="17" t="s">
        <v>426</v>
      </c>
      <c r="D176" s="40"/>
    </row>
    <row r="177" spans="1:4" ht="15" customHeight="1">
      <c r="A177" s="19" t="s">
        <v>218</v>
      </c>
      <c r="B177" s="18">
        <v>231173</v>
      </c>
      <c r="C177" s="17" t="s">
        <v>217</v>
      </c>
      <c r="D177" s="16"/>
    </row>
    <row r="178" spans="1:5" ht="15" customHeight="1">
      <c r="A178" s="154" t="s">
        <v>216</v>
      </c>
      <c r="B178" s="138">
        <v>231002</v>
      </c>
      <c r="C178" s="17" t="s">
        <v>215</v>
      </c>
      <c r="D178" s="16"/>
      <c r="E178" s="153" t="s">
        <v>214</v>
      </c>
    </row>
    <row r="179" spans="1:4" ht="15" customHeight="1">
      <c r="A179" s="152" t="s">
        <v>213</v>
      </c>
      <c r="B179" s="151">
        <v>231161</v>
      </c>
      <c r="C179" s="150" t="s">
        <v>181</v>
      </c>
      <c r="D179" s="16"/>
    </row>
    <row r="180" spans="1:4" ht="15" customHeight="1">
      <c r="A180" s="121" t="s">
        <v>425</v>
      </c>
      <c r="B180" s="120">
        <v>231001</v>
      </c>
      <c r="C180" s="119" t="s">
        <v>46</v>
      </c>
      <c r="D180" s="16"/>
    </row>
    <row r="181" spans="1:4" ht="15" customHeight="1" thickBot="1">
      <c r="A181" s="224" t="s">
        <v>424</v>
      </c>
      <c r="B181" s="223">
        <v>231003</v>
      </c>
      <c r="C181" s="222" t="s">
        <v>159</v>
      </c>
      <c r="D181" s="36"/>
    </row>
    <row r="182" spans="1:4" ht="15" customHeight="1">
      <c r="A182" s="21" t="s">
        <v>212</v>
      </c>
      <c r="B182" s="20">
        <v>232043</v>
      </c>
      <c r="C182" s="23" t="s">
        <v>31</v>
      </c>
      <c r="D182" s="22"/>
    </row>
    <row r="183" spans="1:4" ht="15" customHeight="1">
      <c r="A183" s="21" t="s">
        <v>211</v>
      </c>
      <c r="B183" s="20">
        <v>232012</v>
      </c>
      <c r="C183" s="17" t="s">
        <v>46</v>
      </c>
      <c r="D183" s="16"/>
    </row>
    <row r="184" spans="1:4" ht="15" customHeight="1">
      <c r="A184" s="21" t="s">
        <v>210</v>
      </c>
      <c r="B184" s="20">
        <v>232042</v>
      </c>
      <c r="C184" s="17" t="s">
        <v>31</v>
      </c>
      <c r="D184" s="16"/>
    </row>
    <row r="185" spans="1:4" ht="15" customHeight="1">
      <c r="A185" s="21" t="s">
        <v>209</v>
      </c>
      <c r="B185" s="20">
        <v>232005</v>
      </c>
      <c r="C185" s="17" t="s">
        <v>58</v>
      </c>
      <c r="D185" s="16"/>
    </row>
    <row r="186" spans="1:4" ht="15" customHeight="1">
      <c r="A186" s="19" t="s">
        <v>208</v>
      </c>
      <c r="B186" s="20">
        <v>232006</v>
      </c>
      <c r="C186" s="17" t="s">
        <v>46</v>
      </c>
      <c r="D186" s="16"/>
    </row>
    <row r="187" spans="1:4" ht="15" customHeight="1">
      <c r="A187" s="21" t="s">
        <v>207</v>
      </c>
      <c r="B187" s="20">
        <v>203244</v>
      </c>
      <c r="C187" s="17" t="s">
        <v>46</v>
      </c>
      <c r="D187" s="16"/>
    </row>
    <row r="188" spans="1:5" ht="15" customHeight="1">
      <c r="A188" s="129" t="s">
        <v>206</v>
      </c>
      <c r="B188" s="128" t="s">
        <v>84</v>
      </c>
      <c r="C188" s="127" t="s">
        <v>138</v>
      </c>
      <c r="D188" s="126">
        <v>232036</v>
      </c>
      <c r="E188" s="149">
        <v>41200</v>
      </c>
    </row>
    <row r="189" spans="1:4" ht="15" customHeight="1" thickBot="1">
      <c r="A189" s="148" t="s">
        <v>205</v>
      </c>
      <c r="B189" s="26">
        <v>232029</v>
      </c>
      <c r="C189" s="25" t="s">
        <v>107</v>
      </c>
      <c r="D189" s="24"/>
    </row>
    <row r="190" spans="1:4" ht="15" customHeight="1">
      <c r="A190" s="21" t="s">
        <v>204</v>
      </c>
      <c r="B190" s="20">
        <v>233021</v>
      </c>
      <c r="C190" s="23" t="s">
        <v>203</v>
      </c>
      <c r="D190" s="22"/>
    </row>
    <row r="191" spans="1:4" ht="15" customHeight="1">
      <c r="A191" s="21" t="s">
        <v>202</v>
      </c>
      <c r="B191" s="20">
        <v>233023</v>
      </c>
      <c r="C191" s="17" t="s">
        <v>35</v>
      </c>
      <c r="D191" s="16"/>
    </row>
    <row r="192" spans="1:4" ht="15" customHeight="1">
      <c r="A192" s="21" t="s">
        <v>201</v>
      </c>
      <c r="B192" s="53">
        <v>203325</v>
      </c>
      <c r="C192" s="52" t="s">
        <v>31</v>
      </c>
      <c r="D192" s="147"/>
    </row>
    <row r="193" spans="1:4" ht="15" customHeight="1" thickBot="1">
      <c r="A193" s="27" t="s">
        <v>200</v>
      </c>
      <c r="B193" s="146">
        <v>203326</v>
      </c>
      <c r="C193" s="78" t="s">
        <v>199</v>
      </c>
      <c r="D193" s="130"/>
    </row>
    <row r="194" spans="1:4" ht="15" customHeight="1">
      <c r="A194" s="21" t="s">
        <v>423</v>
      </c>
      <c r="B194" s="20">
        <v>234037</v>
      </c>
      <c r="C194" s="23" t="s">
        <v>56</v>
      </c>
      <c r="D194" s="22"/>
    </row>
    <row r="195" spans="1:4" ht="15" customHeight="1">
      <c r="A195" s="21" t="s">
        <v>422</v>
      </c>
      <c r="B195" s="20">
        <v>234035</v>
      </c>
      <c r="C195" s="17" t="s">
        <v>198</v>
      </c>
      <c r="D195" s="16"/>
    </row>
    <row r="196" spans="1:4" ht="15" customHeight="1">
      <c r="A196" s="19" t="s">
        <v>421</v>
      </c>
      <c r="B196" s="18">
        <v>234003</v>
      </c>
      <c r="C196" s="17" t="s">
        <v>87</v>
      </c>
      <c r="D196" s="40"/>
    </row>
    <row r="197" spans="1:4" ht="15" customHeight="1">
      <c r="A197" s="145" t="s">
        <v>420</v>
      </c>
      <c r="B197" s="144">
        <v>234001</v>
      </c>
      <c r="C197" s="143" t="s">
        <v>197</v>
      </c>
      <c r="D197" s="16"/>
    </row>
    <row r="198" spans="1:5" ht="15" customHeight="1" thickBot="1">
      <c r="A198" s="69" t="s">
        <v>419</v>
      </c>
      <c r="B198" s="68">
        <v>241067</v>
      </c>
      <c r="C198" s="67" t="s">
        <v>168</v>
      </c>
      <c r="D198" s="24"/>
      <c r="E198" s="142" t="s">
        <v>196</v>
      </c>
    </row>
    <row r="199" spans="1:4" ht="15" customHeight="1">
      <c r="A199" s="21" t="s">
        <v>195</v>
      </c>
      <c r="B199" s="20">
        <v>235233</v>
      </c>
      <c r="C199" s="23" t="s">
        <v>46</v>
      </c>
      <c r="D199" s="22"/>
    </row>
    <row r="200" spans="1:4" ht="15" customHeight="1">
      <c r="A200" s="21" t="s">
        <v>194</v>
      </c>
      <c r="B200" s="20">
        <v>235001</v>
      </c>
      <c r="C200" s="17" t="s">
        <v>412</v>
      </c>
      <c r="D200" s="16"/>
    </row>
    <row r="201" spans="1:4" ht="15" customHeight="1">
      <c r="A201" s="21" t="s">
        <v>193</v>
      </c>
      <c r="B201" s="20">
        <v>235027</v>
      </c>
      <c r="C201" s="17" t="s">
        <v>51</v>
      </c>
      <c r="D201" s="16"/>
    </row>
    <row r="202" spans="1:4" ht="15" customHeight="1">
      <c r="A202" s="21" t="s">
        <v>192</v>
      </c>
      <c r="B202" s="20">
        <v>223541</v>
      </c>
      <c r="C202" s="17" t="s">
        <v>31</v>
      </c>
      <c r="D202" s="16"/>
    </row>
    <row r="203" spans="1:4" ht="15" customHeight="1">
      <c r="A203" s="21" t="s">
        <v>191</v>
      </c>
      <c r="B203" s="20">
        <v>235124</v>
      </c>
      <c r="C203" s="17" t="s">
        <v>46</v>
      </c>
      <c r="D203" s="16"/>
    </row>
    <row r="204" spans="1:4" ht="15" customHeight="1">
      <c r="A204" s="19" t="s">
        <v>418</v>
      </c>
      <c r="B204" s="18">
        <v>235230</v>
      </c>
      <c r="C204" s="17" t="s">
        <v>51</v>
      </c>
      <c r="D204" s="16"/>
    </row>
    <row r="205" spans="1:4" ht="15" customHeight="1">
      <c r="A205" s="141" t="s">
        <v>190</v>
      </c>
      <c r="B205" s="140">
        <v>223543</v>
      </c>
      <c r="C205" s="17" t="s">
        <v>80</v>
      </c>
      <c r="D205" s="16"/>
    </row>
    <row r="206" spans="1:4" ht="15" customHeight="1">
      <c r="A206" s="21" t="s">
        <v>189</v>
      </c>
      <c r="B206" s="20">
        <v>235210</v>
      </c>
      <c r="C206" s="17" t="s">
        <v>31</v>
      </c>
      <c r="D206" s="16"/>
    </row>
    <row r="207" spans="1:4" ht="15" customHeight="1">
      <c r="A207" s="21" t="s">
        <v>188</v>
      </c>
      <c r="B207" s="20">
        <v>235228</v>
      </c>
      <c r="C207" s="17" t="s">
        <v>33</v>
      </c>
      <c r="D207" s="16"/>
    </row>
    <row r="208" spans="1:4" ht="15" customHeight="1">
      <c r="A208" s="21" t="s">
        <v>187</v>
      </c>
      <c r="B208" s="20">
        <v>235224</v>
      </c>
      <c r="C208" s="17" t="s">
        <v>31</v>
      </c>
      <c r="D208" s="16"/>
    </row>
    <row r="209" spans="1:4" ht="15" customHeight="1">
      <c r="A209" s="21" t="s">
        <v>186</v>
      </c>
      <c r="B209" s="53">
        <v>223537</v>
      </c>
      <c r="C209" s="17" t="s">
        <v>181</v>
      </c>
      <c r="D209" s="16"/>
    </row>
    <row r="210" spans="1:4" ht="15" customHeight="1">
      <c r="A210" s="21" t="s">
        <v>185</v>
      </c>
      <c r="B210" s="20">
        <v>235237</v>
      </c>
      <c r="C210" s="17" t="s">
        <v>33</v>
      </c>
      <c r="D210" s="16"/>
    </row>
    <row r="211" spans="1:4" ht="15" customHeight="1">
      <c r="A211" s="21" t="s">
        <v>184</v>
      </c>
      <c r="B211" s="20">
        <v>235035</v>
      </c>
      <c r="C211" s="17" t="s">
        <v>97</v>
      </c>
      <c r="D211" s="16"/>
    </row>
    <row r="212" spans="1:4" ht="15" customHeight="1">
      <c r="A212" s="21" t="s">
        <v>183</v>
      </c>
      <c r="B212" s="20">
        <v>223544</v>
      </c>
      <c r="C212" s="17" t="s">
        <v>51</v>
      </c>
      <c r="D212" s="16"/>
    </row>
    <row r="213" spans="1:4" ht="15" customHeight="1">
      <c r="A213" s="19" t="s">
        <v>182</v>
      </c>
      <c r="B213" s="18">
        <v>235069</v>
      </c>
      <c r="C213" s="17" t="s">
        <v>181</v>
      </c>
      <c r="D213" s="40"/>
    </row>
    <row r="214" spans="1:4" ht="15" customHeight="1">
      <c r="A214" s="46" t="s">
        <v>180</v>
      </c>
      <c r="B214" s="45">
        <v>223538</v>
      </c>
      <c r="C214" s="44" t="s">
        <v>179</v>
      </c>
      <c r="D214" s="40"/>
    </row>
    <row r="215" spans="1:4" ht="15" customHeight="1">
      <c r="A215" s="139" t="s">
        <v>178</v>
      </c>
      <c r="B215" s="138">
        <v>223539</v>
      </c>
      <c r="C215" s="137" t="s">
        <v>126</v>
      </c>
      <c r="D215" s="40"/>
    </row>
    <row r="216" spans="1:4" ht="15" customHeight="1">
      <c r="A216" s="136" t="s">
        <v>417</v>
      </c>
      <c r="B216" s="135">
        <v>223540</v>
      </c>
      <c r="C216" s="134" t="s">
        <v>177</v>
      </c>
      <c r="D216" s="40"/>
    </row>
    <row r="217" spans="1:4" ht="15" customHeight="1" thickBot="1">
      <c r="A217" s="133" t="s">
        <v>176</v>
      </c>
      <c r="B217" s="132">
        <v>235023</v>
      </c>
      <c r="C217" s="131" t="s">
        <v>175</v>
      </c>
      <c r="D217" s="130"/>
    </row>
    <row r="218" spans="1:4" ht="15" customHeight="1">
      <c r="A218" s="21" t="s">
        <v>174</v>
      </c>
      <c r="B218" s="20">
        <v>241003</v>
      </c>
      <c r="C218" s="23" t="s">
        <v>173</v>
      </c>
      <c r="D218" s="22"/>
    </row>
    <row r="219" spans="1:4" ht="15" customHeight="1">
      <c r="A219" s="21" t="s">
        <v>172</v>
      </c>
      <c r="B219" s="20">
        <v>241007</v>
      </c>
      <c r="C219" s="17" t="s">
        <v>138</v>
      </c>
      <c r="D219" s="16"/>
    </row>
    <row r="220" spans="1:4" ht="15" customHeight="1">
      <c r="A220" s="21" t="s">
        <v>171</v>
      </c>
      <c r="B220" s="20">
        <v>241061</v>
      </c>
      <c r="C220" s="17" t="s">
        <v>42</v>
      </c>
      <c r="D220" s="16"/>
    </row>
    <row r="221" spans="1:4" ht="15" customHeight="1">
      <c r="A221" s="80" t="s">
        <v>170</v>
      </c>
      <c r="B221" s="20">
        <v>241041</v>
      </c>
      <c r="C221" s="17" t="s">
        <v>102</v>
      </c>
      <c r="D221" s="16"/>
    </row>
    <row r="222" spans="1:5" ht="15" customHeight="1">
      <c r="A222" s="129" t="s">
        <v>169</v>
      </c>
      <c r="B222" s="128" t="s">
        <v>141</v>
      </c>
      <c r="C222" s="127" t="s">
        <v>168</v>
      </c>
      <c r="D222" s="126">
        <v>241067</v>
      </c>
      <c r="E222" s="125" t="s">
        <v>413</v>
      </c>
    </row>
    <row r="223" spans="1:4" ht="15" customHeight="1">
      <c r="A223" s="21" t="s">
        <v>167</v>
      </c>
      <c r="B223" s="20">
        <v>241039</v>
      </c>
      <c r="C223" s="17" t="s">
        <v>89</v>
      </c>
      <c r="D223" s="16"/>
    </row>
    <row r="224" spans="1:4" ht="15" customHeight="1">
      <c r="A224" s="21" t="s">
        <v>166</v>
      </c>
      <c r="B224" s="20">
        <v>241006</v>
      </c>
      <c r="C224" s="17" t="s">
        <v>165</v>
      </c>
      <c r="D224" s="16"/>
    </row>
    <row r="225" spans="1:4" ht="15" customHeight="1">
      <c r="A225" s="19" t="s">
        <v>164</v>
      </c>
      <c r="B225" s="18">
        <v>241047</v>
      </c>
      <c r="C225" s="17" t="s">
        <v>78</v>
      </c>
      <c r="D225" s="40"/>
    </row>
    <row r="226" spans="1:4" ht="15" customHeight="1">
      <c r="A226" s="124" t="s">
        <v>163</v>
      </c>
      <c r="B226" s="123">
        <v>241001</v>
      </c>
      <c r="C226" s="122" t="s">
        <v>111</v>
      </c>
      <c r="D226" s="40"/>
    </row>
    <row r="227" spans="1:4" ht="15" customHeight="1">
      <c r="A227" s="121" t="s">
        <v>162</v>
      </c>
      <c r="B227" s="120">
        <v>241004</v>
      </c>
      <c r="C227" s="119" t="s">
        <v>89</v>
      </c>
      <c r="D227" s="40"/>
    </row>
    <row r="228" spans="1:4" ht="15" customHeight="1">
      <c r="A228" s="118" t="s">
        <v>416</v>
      </c>
      <c r="B228" s="112">
        <v>204119</v>
      </c>
      <c r="C228" s="111" t="s">
        <v>161</v>
      </c>
      <c r="D228" s="40"/>
    </row>
    <row r="229" spans="1:4" ht="15" customHeight="1">
      <c r="A229" s="96" t="s">
        <v>160</v>
      </c>
      <c r="B229" s="117">
        <v>241005</v>
      </c>
      <c r="C229" s="95" t="s">
        <v>159</v>
      </c>
      <c r="D229" s="40"/>
    </row>
    <row r="230" spans="1:4" ht="15" customHeight="1" thickBot="1">
      <c r="A230" s="116" t="s">
        <v>158</v>
      </c>
      <c r="B230" s="115">
        <v>241008</v>
      </c>
      <c r="C230" s="81" t="s">
        <v>54</v>
      </c>
      <c r="D230" s="24"/>
    </row>
    <row r="231" spans="1:4" ht="15" customHeight="1">
      <c r="A231" s="21" t="s">
        <v>157</v>
      </c>
      <c r="B231" s="20">
        <v>242131</v>
      </c>
      <c r="C231" s="17" t="s">
        <v>156</v>
      </c>
      <c r="D231" s="16"/>
    </row>
    <row r="232" spans="1:4" ht="15" customHeight="1">
      <c r="A232" s="21" t="s">
        <v>155</v>
      </c>
      <c r="B232" s="20">
        <v>242143</v>
      </c>
      <c r="C232" s="17" t="s">
        <v>58</v>
      </c>
      <c r="D232" s="16"/>
    </row>
    <row r="233" spans="1:4" ht="15" customHeight="1">
      <c r="A233" s="21" t="s">
        <v>154</v>
      </c>
      <c r="B233" s="20">
        <v>242089</v>
      </c>
      <c r="C233" s="17" t="s">
        <v>46</v>
      </c>
      <c r="D233" s="16"/>
    </row>
    <row r="234" spans="1:4" ht="15" customHeight="1">
      <c r="A234" s="21" t="s">
        <v>153</v>
      </c>
      <c r="B234" s="20">
        <v>242146</v>
      </c>
      <c r="C234" s="17" t="s">
        <v>412</v>
      </c>
      <c r="D234" s="16"/>
    </row>
    <row r="235" spans="1:4" ht="15" customHeight="1">
      <c r="A235" s="21" t="s">
        <v>415</v>
      </c>
      <c r="B235" s="20">
        <v>242080</v>
      </c>
      <c r="C235" s="17" t="s">
        <v>104</v>
      </c>
      <c r="D235" s="16"/>
    </row>
    <row r="236" spans="1:4" ht="15" customHeight="1">
      <c r="A236" s="21" t="s">
        <v>152</v>
      </c>
      <c r="B236" s="20">
        <v>214267</v>
      </c>
      <c r="C236" s="17" t="s">
        <v>31</v>
      </c>
      <c r="D236" s="16"/>
    </row>
    <row r="237" spans="1:4" ht="15" customHeight="1">
      <c r="A237" s="21" t="s">
        <v>151</v>
      </c>
      <c r="B237" s="20">
        <v>242151</v>
      </c>
      <c r="C237" s="17" t="s">
        <v>150</v>
      </c>
      <c r="D237" s="16"/>
    </row>
    <row r="238" spans="1:4" ht="15" customHeight="1">
      <c r="A238" s="19" t="s">
        <v>149</v>
      </c>
      <c r="B238" s="18">
        <v>214268</v>
      </c>
      <c r="C238" s="114" t="s">
        <v>46</v>
      </c>
      <c r="D238" s="40"/>
    </row>
    <row r="239" spans="1:4" ht="15" customHeight="1">
      <c r="A239" s="19" t="s">
        <v>148</v>
      </c>
      <c r="B239" s="18">
        <v>214269</v>
      </c>
      <c r="C239" s="17" t="s">
        <v>80</v>
      </c>
      <c r="D239" s="40"/>
    </row>
    <row r="240" spans="1:4" ht="15" customHeight="1">
      <c r="A240" s="113" t="s">
        <v>147</v>
      </c>
      <c r="B240" s="112">
        <v>242001</v>
      </c>
      <c r="C240" s="111" t="s">
        <v>54</v>
      </c>
      <c r="D240" s="40"/>
    </row>
    <row r="241" spans="1:4" ht="15" customHeight="1">
      <c r="A241" s="110" t="s">
        <v>146</v>
      </c>
      <c r="B241" s="109">
        <v>242002</v>
      </c>
      <c r="C241" s="108" t="s">
        <v>44</v>
      </c>
      <c r="D241" s="40"/>
    </row>
    <row r="242" spans="1:4" ht="15" customHeight="1" thickBot="1">
      <c r="A242" s="107" t="s">
        <v>414</v>
      </c>
      <c r="B242" s="106">
        <v>242003</v>
      </c>
      <c r="C242" s="105" t="s">
        <v>145</v>
      </c>
      <c r="D242" s="104"/>
    </row>
    <row r="243" spans="1:4" ht="15" customHeight="1" thickBot="1">
      <c r="A243" s="85" t="s">
        <v>144</v>
      </c>
      <c r="B243" s="84">
        <v>243002</v>
      </c>
      <c r="C243" s="83" t="s">
        <v>46</v>
      </c>
      <c r="D243" s="82"/>
    </row>
    <row r="244" spans="1:4" ht="15" customHeight="1">
      <c r="A244" s="21" t="s">
        <v>143</v>
      </c>
      <c r="B244" s="20">
        <v>244002</v>
      </c>
      <c r="C244" s="23" t="s">
        <v>33</v>
      </c>
      <c r="D244" s="22"/>
    </row>
    <row r="245" spans="1:5" ht="15" customHeight="1" thickBot="1">
      <c r="A245" s="103" t="s">
        <v>142</v>
      </c>
      <c r="B245" s="102" t="s">
        <v>141</v>
      </c>
      <c r="C245" s="74" t="s">
        <v>46</v>
      </c>
      <c r="D245" s="101">
        <v>244003</v>
      </c>
      <c r="E245" s="100" t="s">
        <v>413</v>
      </c>
    </row>
    <row r="246" spans="1:4" ht="15" customHeight="1">
      <c r="A246" s="21" t="s">
        <v>140</v>
      </c>
      <c r="B246" s="20">
        <v>251055</v>
      </c>
      <c r="C246" s="23" t="s">
        <v>412</v>
      </c>
      <c r="D246" s="22"/>
    </row>
    <row r="247" spans="1:4" ht="15" customHeight="1">
      <c r="A247" s="80" t="s">
        <v>139</v>
      </c>
      <c r="B247" s="20">
        <v>251053</v>
      </c>
      <c r="C247" s="17" t="s">
        <v>138</v>
      </c>
      <c r="D247" s="16"/>
    </row>
    <row r="248" spans="1:4" ht="15" customHeight="1">
      <c r="A248" s="21" t="s">
        <v>411</v>
      </c>
      <c r="B248" s="20">
        <v>251059</v>
      </c>
      <c r="C248" s="17" t="s">
        <v>137</v>
      </c>
      <c r="D248" s="16"/>
    </row>
    <row r="249" spans="1:4" ht="15" customHeight="1">
      <c r="A249" s="19" t="s">
        <v>410</v>
      </c>
      <c r="B249" s="18">
        <v>205164</v>
      </c>
      <c r="C249" s="17" t="s">
        <v>87</v>
      </c>
      <c r="D249" s="40"/>
    </row>
    <row r="250" spans="1:4" ht="15" customHeight="1" thickBot="1">
      <c r="A250" s="39" t="s">
        <v>136</v>
      </c>
      <c r="B250" s="38">
        <v>251001</v>
      </c>
      <c r="C250" s="37" t="s">
        <v>135</v>
      </c>
      <c r="D250" s="24"/>
    </row>
    <row r="251" spans="1:4" ht="15" customHeight="1">
      <c r="A251" s="21" t="s">
        <v>409</v>
      </c>
      <c r="B251" s="20">
        <v>252035</v>
      </c>
      <c r="C251" s="23" t="s">
        <v>39</v>
      </c>
      <c r="D251" s="22"/>
    </row>
    <row r="252" spans="1:4" ht="15" customHeight="1">
      <c r="A252" s="47" t="s">
        <v>134</v>
      </c>
      <c r="B252" s="99">
        <v>252065</v>
      </c>
      <c r="C252" s="52" t="s">
        <v>89</v>
      </c>
      <c r="D252" s="51"/>
    </row>
    <row r="253" spans="1:4" ht="15" customHeight="1">
      <c r="A253" s="21" t="s">
        <v>133</v>
      </c>
      <c r="B253" s="20">
        <v>252059</v>
      </c>
      <c r="C253" s="17" t="s">
        <v>97</v>
      </c>
      <c r="D253" s="16"/>
    </row>
    <row r="254" spans="1:4" ht="15" customHeight="1">
      <c r="A254" s="21" t="s">
        <v>132</v>
      </c>
      <c r="B254" s="20">
        <v>252060</v>
      </c>
      <c r="C254" s="17" t="s">
        <v>56</v>
      </c>
      <c r="D254" s="16"/>
    </row>
    <row r="255" spans="1:4" ht="15" customHeight="1">
      <c r="A255" s="19" t="s">
        <v>131</v>
      </c>
      <c r="B255" s="18">
        <v>252064</v>
      </c>
      <c r="C255" s="17" t="s">
        <v>78</v>
      </c>
      <c r="D255" s="16"/>
    </row>
    <row r="256" spans="1:4" ht="15" customHeight="1">
      <c r="A256" s="19" t="s">
        <v>130</v>
      </c>
      <c r="B256" s="99">
        <v>252068</v>
      </c>
      <c r="C256" s="17" t="s">
        <v>129</v>
      </c>
      <c r="D256" s="16"/>
    </row>
    <row r="257" spans="1:4" ht="15" customHeight="1">
      <c r="A257" s="19" t="s">
        <v>128</v>
      </c>
      <c r="B257" s="99">
        <v>205270</v>
      </c>
      <c r="C257" s="17" t="s">
        <v>51</v>
      </c>
      <c r="D257" s="40"/>
    </row>
    <row r="258" spans="1:4" ht="15" customHeight="1">
      <c r="A258" s="19" t="s">
        <v>408</v>
      </c>
      <c r="B258" s="99">
        <v>252057</v>
      </c>
      <c r="C258" s="17" t="s">
        <v>58</v>
      </c>
      <c r="D258" s="40"/>
    </row>
    <row r="259" spans="1:4" ht="15" customHeight="1">
      <c r="A259" s="98" t="s">
        <v>127</v>
      </c>
      <c r="B259" s="98">
        <v>252040</v>
      </c>
      <c r="C259" s="97" t="s">
        <v>54</v>
      </c>
      <c r="D259" s="40"/>
    </row>
    <row r="260" spans="1:4" ht="15" customHeight="1">
      <c r="A260" s="96" t="s">
        <v>407</v>
      </c>
      <c r="B260" s="96">
        <v>205240</v>
      </c>
      <c r="C260" s="95" t="s">
        <v>126</v>
      </c>
      <c r="D260" s="40"/>
    </row>
    <row r="261" spans="1:4" ht="15" customHeight="1" thickBot="1">
      <c r="A261" s="94" t="s">
        <v>125</v>
      </c>
      <c r="B261" s="94">
        <v>252001</v>
      </c>
      <c r="C261" s="93" t="s">
        <v>124</v>
      </c>
      <c r="D261" s="24"/>
    </row>
    <row r="262" spans="1:4" ht="15" customHeight="1">
      <c r="A262" s="21" t="s">
        <v>123</v>
      </c>
      <c r="B262" s="20">
        <v>215316</v>
      </c>
      <c r="C262" s="23" t="s">
        <v>31</v>
      </c>
      <c r="D262" s="22"/>
    </row>
    <row r="263" spans="1:4" ht="15" customHeight="1">
      <c r="A263" s="19" t="s">
        <v>122</v>
      </c>
      <c r="B263" s="18">
        <v>253105</v>
      </c>
      <c r="C263" s="17" t="s">
        <v>33</v>
      </c>
      <c r="D263" s="16"/>
    </row>
    <row r="264" spans="1:4" ht="15" customHeight="1">
      <c r="A264" s="21" t="s">
        <v>406</v>
      </c>
      <c r="B264" s="92">
        <v>253111</v>
      </c>
      <c r="C264" s="17" t="s">
        <v>51</v>
      </c>
      <c r="D264" s="16"/>
    </row>
    <row r="265" spans="1:4" ht="15" customHeight="1">
      <c r="A265" s="21" t="s">
        <v>405</v>
      </c>
      <c r="B265" s="20">
        <v>253057</v>
      </c>
      <c r="C265" s="17" t="s">
        <v>121</v>
      </c>
      <c r="D265" s="16"/>
    </row>
    <row r="266" spans="1:4" ht="15" customHeight="1">
      <c r="A266" s="21" t="s">
        <v>404</v>
      </c>
      <c r="B266" s="20">
        <v>253049</v>
      </c>
      <c r="C266" s="17" t="s">
        <v>120</v>
      </c>
      <c r="D266" s="16"/>
    </row>
    <row r="267" spans="1:4" ht="15" customHeight="1">
      <c r="A267" s="21" t="s">
        <v>119</v>
      </c>
      <c r="B267" s="20">
        <v>215318</v>
      </c>
      <c r="C267" s="17" t="s">
        <v>107</v>
      </c>
      <c r="D267" s="16"/>
    </row>
    <row r="268" spans="1:4" ht="15" customHeight="1">
      <c r="A268" s="21" t="s">
        <v>118</v>
      </c>
      <c r="B268" s="20">
        <v>253114</v>
      </c>
      <c r="C268" s="17" t="s">
        <v>117</v>
      </c>
      <c r="D268" s="16"/>
    </row>
    <row r="269" spans="1:4" ht="15" customHeight="1">
      <c r="A269" s="21" t="s">
        <v>116</v>
      </c>
      <c r="B269" s="20">
        <v>253110</v>
      </c>
      <c r="C269" s="17" t="s">
        <v>104</v>
      </c>
      <c r="D269" s="16"/>
    </row>
    <row r="270" spans="1:4" ht="15" customHeight="1">
      <c r="A270" s="21" t="s">
        <v>403</v>
      </c>
      <c r="B270" s="20">
        <v>253112</v>
      </c>
      <c r="C270" s="17" t="s">
        <v>58</v>
      </c>
      <c r="D270" s="16"/>
    </row>
    <row r="271" spans="1:4" ht="15" customHeight="1">
      <c r="A271" s="80" t="s">
        <v>402</v>
      </c>
      <c r="B271" s="20">
        <v>253109</v>
      </c>
      <c r="C271" s="17" t="s">
        <v>58</v>
      </c>
      <c r="D271" s="16"/>
    </row>
    <row r="272" spans="1:4" ht="15" customHeight="1">
      <c r="A272" s="21" t="s">
        <v>115</v>
      </c>
      <c r="B272" s="20">
        <v>253031</v>
      </c>
      <c r="C272" s="17" t="s">
        <v>401</v>
      </c>
      <c r="D272" s="16"/>
    </row>
    <row r="273" spans="1:4" ht="15" customHeight="1">
      <c r="A273" s="21" t="s">
        <v>114</v>
      </c>
      <c r="B273" s="20">
        <v>215317</v>
      </c>
      <c r="C273" s="17" t="s">
        <v>39</v>
      </c>
      <c r="D273" s="16"/>
    </row>
    <row r="274" spans="1:4" ht="15" customHeight="1">
      <c r="A274" s="21" t="s">
        <v>113</v>
      </c>
      <c r="B274" s="20">
        <v>253007</v>
      </c>
      <c r="C274" s="17" t="s">
        <v>42</v>
      </c>
      <c r="D274" s="16"/>
    </row>
    <row r="275" spans="1:4" ht="15" customHeight="1">
      <c r="A275" s="21" t="s">
        <v>400</v>
      </c>
      <c r="B275" s="20">
        <v>215320</v>
      </c>
      <c r="C275" s="17" t="s">
        <v>39</v>
      </c>
      <c r="D275" s="16"/>
    </row>
    <row r="276" spans="1:4" ht="15" customHeight="1">
      <c r="A276" s="21" t="s">
        <v>112</v>
      </c>
      <c r="B276" s="20">
        <v>215321</v>
      </c>
      <c r="C276" s="17" t="s">
        <v>58</v>
      </c>
      <c r="D276" s="16"/>
    </row>
    <row r="277" spans="1:4" ht="15" customHeight="1">
      <c r="A277" s="19" t="s">
        <v>399</v>
      </c>
      <c r="B277" s="18">
        <v>215322</v>
      </c>
      <c r="C277" s="17" t="s">
        <v>111</v>
      </c>
      <c r="D277" s="40"/>
    </row>
    <row r="278" spans="1:4" ht="15" customHeight="1">
      <c r="A278" s="19" t="s">
        <v>398</v>
      </c>
      <c r="B278" s="18">
        <v>215323</v>
      </c>
      <c r="C278" s="17" t="s">
        <v>104</v>
      </c>
      <c r="D278" s="40"/>
    </row>
    <row r="279" spans="1:4" ht="15" customHeight="1">
      <c r="A279" s="91" t="s">
        <v>397</v>
      </c>
      <c r="B279" s="90">
        <v>215324</v>
      </c>
      <c r="C279" s="89" t="s">
        <v>87</v>
      </c>
      <c r="D279" s="40"/>
    </row>
    <row r="280" spans="1:4" ht="15" customHeight="1">
      <c r="A280" s="184" t="s">
        <v>396</v>
      </c>
      <c r="B280" s="183">
        <v>253001</v>
      </c>
      <c r="C280" s="182" t="s">
        <v>110</v>
      </c>
      <c r="D280" s="40"/>
    </row>
    <row r="281" spans="1:4" ht="15" customHeight="1" thickBot="1">
      <c r="A281" s="224" t="s">
        <v>395</v>
      </c>
      <c r="B281" s="223">
        <v>253002</v>
      </c>
      <c r="C281" s="222" t="s">
        <v>394</v>
      </c>
      <c r="D281" s="24"/>
    </row>
    <row r="282" spans="1:4" ht="15" customHeight="1" thickBot="1">
      <c r="A282" s="72" t="s">
        <v>109</v>
      </c>
      <c r="B282" s="71">
        <v>254008</v>
      </c>
      <c r="C282" s="70" t="s">
        <v>46</v>
      </c>
      <c r="D282" s="35"/>
    </row>
    <row r="283" spans="1:4" ht="15" customHeight="1" thickBot="1">
      <c r="A283" s="85" t="s">
        <v>108</v>
      </c>
      <c r="B283" s="84">
        <v>255062</v>
      </c>
      <c r="C283" s="83" t="s">
        <v>107</v>
      </c>
      <c r="D283" s="82"/>
    </row>
    <row r="284" spans="1:4" ht="15" customHeight="1">
      <c r="A284" s="21" t="s">
        <v>106</v>
      </c>
      <c r="B284" s="20">
        <v>261010</v>
      </c>
      <c r="C284" s="23" t="s">
        <v>80</v>
      </c>
      <c r="D284" s="22"/>
    </row>
    <row r="285" spans="1:4" ht="15" customHeight="1">
      <c r="A285" s="47" t="s">
        <v>105</v>
      </c>
      <c r="B285" s="18">
        <v>261008</v>
      </c>
      <c r="C285" s="17" t="s">
        <v>39</v>
      </c>
      <c r="D285" s="16"/>
    </row>
    <row r="286" spans="1:4" ht="15" customHeight="1">
      <c r="A286" s="19" t="s">
        <v>393</v>
      </c>
      <c r="B286" s="18">
        <v>206192</v>
      </c>
      <c r="C286" s="17" t="s">
        <v>104</v>
      </c>
      <c r="D286" s="16"/>
    </row>
    <row r="287" spans="1:4" ht="15" customHeight="1">
      <c r="A287" s="21" t="s">
        <v>103</v>
      </c>
      <c r="B287" s="20">
        <v>261006</v>
      </c>
      <c r="C287" s="17" t="s">
        <v>102</v>
      </c>
      <c r="D287" s="16"/>
    </row>
    <row r="288" spans="1:4" ht="15" customHeight="1">
      <c r="A288" s="21" t="s">
        <v>101</v>
      </c>
      <c r="B288" s="20">
        <v>261015</v>
      </c>
      <c r="C288" s="17" t="s">
        <v>100</v>
      </c>
      <c r="D288" s="16"/>
    </row>
    <row r="289" spans="1:4" ht="15" customHeight="1">
      <c r="A289" s="21" t="s">
        <v>99</v>
      </c>
      <c r="B289" s="20">
        <v>206193</v>
      </c>
      <c r="C289" s="17" t="s">
        <v>58</v>
      </c>
      <c r="D289" s="16"/>
    </row>
    <row r="290" spans="1:6" ht="15" customHeight="1">
      <c r="A290" s="21" t="s">
        <v>98</v>
      </c>
      <c r="B290" s="20">
        <v>206196</v>
      </c>
      <c r="C290" s="17" t="s">
        <v>42</v>
      </c>
      <c r="D290" s="16"/>
      <c r="E290" s="474"/>
      <c r="F290" s="475"/>
    </row>
    <row r="291" spans="1:6" ht="15" customHeight="1">
      <c r="A291" s="21" t="s">
        <v>392</v>
      </c>
      <c r="B291" s="20">
        <v>206190</v>
      </c>
      <c r="C291" s="17" t="s">
        <v>97</v>
      </c>
      <c r="D291" s="16"/>
      <c r="E291" s="221"/>
      <c r="F291" s="221"/>
    </row>
    <row r="292" spans="1:6" ht="15" customHeight="1">
      <c r="A292" s="21" t="s">
        <v>96</v>
      </c>
      <c r="B292" s="20">
        <v>206198</v>
      </c>
      <c r="C292" s="17" t="s">
        <v>40</v>
      </c>
      <c r="D292" s="16"/>
      <c r="E292" s="221"/>
      <c r="F292" s="221"/>
    </row>
    <row r="293" spans="1:6" ht="15" customHeight="1">
      <c r="A293" s="19" t="s">
        <v>95</v>
      </c>
      <c r="B293" s="18">
        <v>206199</v>
      </c>
      <c r="C293" s="17" t="s">
        <v>94</v>
      </c>
      <c r="D293" s="40"/>
      <c r="E293" s="221"/>
      <c r="F293" s="221"/>
    </row>
    <row r="294" spans="1:4" ht="15" customHeight="1" thickBot="1">
      <c r="A294" s="34" t="s">
        <v>391</v>
      </c>
      <c r="B294" s="33">
        <v>206191</v>
      </c>
      <c r="C294" s="81" t="s">
        <v>44</v>
      </c>
      <c r="D294" s="24"/>
    </row>
    <row r="295" spans="1:4" ht="15" customHeight="1">
      <c r="A295" s="21" t="s">
        <v>93</v>
      </c>
      <c r="B295" s="20">
        <v>262072</v>
      </c>
      <c r="C295" s="23" t="s">
        <v>46</v>
      </c>
      <c r="D295" s="22"/>
    </row>
    <row r="296" spans="1:4" ht="15" customHeight="1">
      <c r="A296" s="80" t="s">
        <v>92</v>
      </c>
      <c r="B296" s="20">
        <v>262085</v>
      </c>
      <c r="C296" s="17" t="s">
        <v>51</v>
      </c>
      <c r="D296" s="16"/>
    </row>
    <row r="297" spans="1:4" ht="15" customHeight="1">
      <c r="A297" s="21" t="s">
        <v>91</v>
      </c>
      <c r="B297" s="20">
        <v>206291</v>
      </c>
      <c r="C297" s="17" t="s">
        <v>46</v>
      </c>
      <c r="D297" s="16"/>
    </row>
    <row r="298" spans="1:4" ht="15" customHeight="1">
      <c r="A298" s="21" t="s">
        <v>90</v>
      </c>
      <c r="B298" s="20">
        <v>262040</v>
      </c>
      <c r="C298" s="17" t="s">
        <v>89</v>
      </c>
      <c r="D298" s="16"/>
    </row>
    <row r="299" spans="1:4" ht="15" customHeight="1" thickBot="1">
      <c r="A299" s="56" t="s">
        <v>88</v>
      </c>
      <c r="B299" s="79">
        <v>206261</v>
      </c>
      <c r="C299" s="78" t="s">
        <v>87</v>
      </c>
      <c r="D299" s="77"/>
    </row>
    <row r="300" spans="1:4" ht="15" customHeight="1">
      <c r="A300" s="21" t="s">
        <v>86</v>
      </c>
      <c r="B300" s="20">
        <v>263024</v>
      </c>
      <c r="C300" s="23" t="s">
        <v>46</v>
      </c>
      <c r="D300" s="22"/>
    </row>
    <row r="301" spans="1:5" ht="15" customHeight="1" thickBot="1">
      <c r="A301" s="76" t="s">
        <v>85</v>
      </c>
      <c r="B301" s="75" t="s">
        <v>84</v>
      </c>
      <c r="C301" s="74" t="s">
        <v>58</v>
      </c>
      <c r="D301" s="73">
        <v>263018</v>
      </c>
      <c r="E301" s="12" t="s">
        <v>390</v>
      </c>
    </row>
    <row r="302" spans="1:4" ht="15" customHeight="1">
      <c r="A302" s="31" t="s">
        <v>83</v>
      </c>
      <c r="B302" s="30">
        <v>264006</v>
      </c>
      <c r="C302" s="29" t="s">
        <v>39</v>
      </c>
      <c r="D302" s="28"/>
    </row>
    <row r="303" spans="1:4" ht="15" customHeight="1">
      <c r="A303" s="72" t="s">
        <v>82</v>
      </c>
      <c r="B303" s="71">
        <v>264020</v>
      </c>
      <c r="C303" s="70" t="s">
        <v>40</v>
      </c>
      <c r="D303" s="35"/>
    </row>
    <row r="304" spans="1:4" ht="15" customHeight="1" thickBot="1">
      <c r="A304" s="69" t="s">
        <v>81</v>
      </c>
      <c r="B304" s="68">
        <v>264001</v>
      </c>
      <c r="C304" s="67" t="s">
        <v>76</v>
      </c>
      <c r="D304" s="24"/>
    </row>
    <row r="305" spans="1:4" ht="15" customHeight="1">
      <c r="A305" s="21" t="s">
        <v>389</v>
      </c>
      <c r="B305" s="20">
        <v>265023</v>
      </c>
      <c r="C305" s="23" t="s">
        <v>42</v>
      </c>
      <c r="D305" s="22"/>
    </row>
    <row r="306" spans="1:4" ht="15" customHeight="1">
      <c r="A306" s="19" t="s">
        <v>388</v>
      </c>
      <c r="B306" s="18">
        <v>265024</v>
      </c>
      <c r="C306" s="17" t="s">
        <v>80</v>
      </c>
      <c r="D306" s="16"/>
    </row>
    <row r="307" spans="1:4" ht="15" customHeight="1">
      <c r="A307" s="66" t="s">
        <v>79</v>
      </c>
      <c r="B307" s="65">
        <v>265001</v>
      </c>
      <c r="C307" s="64" t="s">
        <v>78</v>
      </c>
      <c r="D307" s="16"/>
    </row>
    <row r="308" spans="1:4" ht="15" customHeight="1">
      <c r="A308" s="63" t="s">
        <v>387</v>
      </c>
      <c r="B308" s="62">
        <v>265002</v>
      </c>
      <c r="C308" s="61" t="s">
        <v>54</v>
      </c>
      <c r="D308" s="16"/>
    </row>
    <row r="309" spans="1:4" ht="15" customHeight="1" thickBot="1">
      <c r="A309" s="60" t="s">
        <v>77</v>
      </c>
      <c r="B309" s="59">
        <v>265003</v>
      </c>
      <c r="C309" s="58" t="s">
        <v>76</v>
      </c>
      <c r="D309" s="57"/>
    </row>
    <row r="310" spans="1:4" ht="15" customHeight="1">
      <c r="A310" s="21" t="s">
        <v>75</v>
      </c>
      <c r="B310" s="20">
        <v>271078</v>
      </c>
      <c r="C310" s="23" t="s">
        <v>74</v>
      </c>
      <c r="D310" s="22"/>
    </row>
    <row r="311" spans="1:4" ht="15" customHeight="1">
      <c r="A311" s="21" t="s">
        <v>73</v>
      </c>
      <c r="B311" s="20">
        <v>271022</v>
      </c>
      <c r="C311" s="17" t="s">
        <v>39</v>
      </c>
      <c r="D311" s="16"/>
    </row>
    <row r="312" spans="1:4" ht="15" customHeight="1" thickBot="1">
      <c r="A312" s="56" t="s">
        <v>72</v>
      </c>
      <c r="B312" s="55">
        <v>213050</v>
      </c>
      <c r="C312" s="25" t="s">
        <v>31</v>
      </c>
      <c r="D312" s="24"/>
    </row>
    <row r="313" spans="1:4" ht="15" customHeight="1">
      <c r="A313" s="54" t="s">
        <v>71</v>
      </c>
      <c r="B313" s="20">
        <v>207335</v>
      </c>
      <c r="C313" s="23" t="s">
        <v>58</v>
      </c>
      <c r="D313" s="22"/>
    </row>
    <row r="314" spans="1:4" ht="15" customHeight="1">
      <c r="A314" s="21" t="s">
        <v>70</v>
      </c>
      <c r="B314" s="20">
        <v>273034</v>
      </c>
      <c r="C314" s="17" t="s">
        <v>58</v>
      </c>
      <c r="D314" s="16"/>
    </row>
    <row r="315" spans="1:4" ht="15" customHeight="1">
      <c r="A315" s="21" t="s">
        <v>69</v>
      </c>
      <c r="B315" s="20">
        <v>273033</v>
      </c>
      <c r="C315" s="17" t="s">
        <v>46</v>
      </c>
      <c r="D315" s="16"/>
    </row>
    <row r="316" spans="1:4" ht="15" customHeight="1">
      <c r="A316" s="21" t="s">
        <v>68</v>
      </c>
      <c r="B316" s="53">
        <v>273031</v>
      </c>
      <c r="C316" s="52" t="s">
        <v>46</v>
      </c>
      <c r="D316" s="51"/>
    </row>
    <row r="317" spans="1:4" ht="15" customHeight="1">
      <c r="A317" s="21" t="s">
        <v>67</v>
      </c>
      <c r="B317" s="20">
        <v>273030</v>
      </c>
      <c r="C317" s="17" t="s">
        <v>31</v>
      </c>
      <c r="D317" s="16"/>
    </row>
    <row r="318" spans="1:4" ht="15" customHeight="1">
      <c r="A318" s="19" t="s">
        <v>66</v>
      </c>
      <c r="B318" s="18">
        <v>221028</v>
      </c>
      <c r="C318" s="17" t="s">
        <v>65</v>
      </c>
      <c r="D318" s="40"/>
    </row>
    <row r="319" spans="1:4" ht="15" customHeight="1" thickBot="1">
      <c r="A319" s="50" t="s">
        <v>64</v>
      </c>
      <c r="B319" s="49">
        <v>273001</v>
      </c>
      <c r="C319" s="48" t="s">
        <v>51</v>
      </c>
      <c r="D319" s="24"/>
    </row>
    <row r="320" spans="1:4" ht="15" customHeight="1">
      <c r="A320" s="21" t="s">
        <v>63</v>
      </c>
      <c r="B320" s="20">
        <v>275033</v>
      </c>
      <c r="C320" s="23" t="s">
        <v>51</v>
      </c>
      <c r="D320" s="22"/>
    </row>
    <row r="321" spans="1:4" ht="15" customHeight="1">
      <c r="A321" s="19" t="s">
        <v>62</v>
      </c>
      <c r="B321" s="18">
        <v>275054</v>
      </c>
      <c r="C321" s="17" t="s">
        <v>61</v>
      </c>
      <c r="D321" s="16"/>
    </row>
    <row r="322" spans="1:4" ht="15" customHeight="1">
      <c r="A322" s="47" t="s">
        <v>60</v>
      </c>
      <c r="B322" s="18">
        <v>275042</v>
      </c>
      <c r="C322" s="17" t="s">
        <v>58</v>
      </c>
      <c r="D322" s="16"/>
    </row>
    <row r="323" spans="1:4" ht="15" customHeight="1">
      <c r="A323" s="19" t="s">
        <v>59</v>
      </c>
      <c r="B323" s="18">
        <v>275048</v>
      </c>
      <c r="C323" s="17" t="s">
        <v>58</v>
      </c>
      <c r="D323" s="40"/>
    </row>
    <row r="324" spans="1:4" ht="15" customHeight="1">
      <c r="A324" s="46" t="s">
        <v>57</v>
      </c>
      <c r="B324" s="45">
        <v>275001</v>
      </c>
      <c r="C324" s="44" t="s">
        <v>56</v>
      </c>
      <c r="D324" s="40"/>
    </row>
    <row r="325" spans="1:4" ht="15" customHeight="1" thickBot="1">
      <c r="A325" s="43" t="s">
        <v>55</v>
      </c>
      <c r="B325" s="42">
        <v>275045</v>
      </c>
      <c r="C325" s="41" t="s">
        <v>54</v>
      </c>
      <c r="D325" s="40"/>
    </row>
    <row r="326" spans="1:4" ht="15" customHeight="1">
      <c r="A326" s="31" t="s">
        <v>53</v>
      </c>
      <c r="B326" s="30">
        <v>282027</v>
      </c>
      <c r="C326" s="29" t="s">
        <v>51</v>
      </c>
      <c r="D326" s="28"/>
    </row>
    <row r="327" spans="1:4" ht="15" customHeight="1">
      <c r="A327" s="19" t="s">
        <v>52</v>
      </c>
      <c r="B327" s="18">
        <v>282024</v>
      </c>
      <c r="C327" s="17" t="s">
        <v>51</v>
      </c>
      <c r="D327" s="16"/>
    </row>
    <row r="328" spans="1:4" ht="15" customHeight="1" thickBot="1">
      <c r="A328" s="39" t="s">
        <v>50</v>
      </c>
      <c r="B328" s="38">
        <v>282001</v>
      </c>
      <c r="C328" s="37" t="s">
        <v>49</v>
      </c>
      <c r="D328" s="36"/>
    </row>
    <row r="329" spans="1:4" ht="15" customHeight="1">
      <c r="A329" s="31" t="s">
        <v>48</v>
      </c>
      <c r="B329" s="30">
        <v>284001</v>
      </c>
      <c r="C329" s="29" t="s">
        <v>46</v>
      </c>
      <c r="D329" s="28"/>
    </row>
    <row r="330" spans="1:4" ht="15" customHeight="1">
      <c r="A330" s="21" t="s">
        <v>47</v>
      </c>
      <c r="B330" s="20">
        <v>284003</v>
      </c>
      <c r="C330" s="23" t="s">
        <v>46</v>
      </c>
      <c r="D330" s="35"/>
    </row>
    <row r="331" spans="1:4" ht="15" customHeight="1" thickBot="1">
      <c r="A331" s="34" t="s">
        <v>45</v>
      </c>
      <c r="B331" s="33">
        <v>284002</v>
      </c>
      <c r="C331" s="32" t="s">
        <v>44</v>
      </c>
      <c r="D331" s="24"/>
    </row>
    <row r="332" spans="1:4" ht="15" customHeight="1">
      <c r="A332" s="31" t="s">
        <v>43</v>
      </c>
      <c r="B332" s="30">
        <v>291091</v>
      </c>
      <c r="C332" s="29" t="s">
        <v>42</v>
      </c>
      <c r="D332" s="28"/>
    </row>
    <row r="333" spans="1:4" ht="15" customHeight="1">
      <c r="A333" s="21" t="s">
        <v>41</v>
      </c>
      <c r="B333" s="20">
        <v>285007</v>
      </c>
      <c r="C333" s="17" t="s">
        <v>40</v>
      </c>
      <c r="D333" s="16"/>
    </row>
    <row r="334" spans="1:4" ht="15" customHeight="1" thickBot="1">
      <c r="A334" s="27" t="s">
        <v>386</v>
      </c>
      <c r="B334" s="26">
        <v>213046</v>
      </c>
      <c r="C334" s="25" t="s">
        <v>39</v>
      </c>
      <c r="D334" s="24"/>
    </row>
    <row r="335" spans="1:4" ht="15" customHeight="1">
      <c r="A335" s="21" t="s">
        <v>38</v>
      </c>
      <c r="B335" s="20">
        <v>291004</v>
      </c>
      <c r="C335" s="23" t="s">
        <v>37</v>
      </c>
      <c r="D335" s="22"/>
    </row>
    <row r="336" spans="1:4" ht="15" customHeight="1">
      <c r="A336" s="21" t="s">
        <v>36</v>
      </c>
      <c r="B336" s="20">
        <v>291012</v>
      </c>
      <c r="C336" s="17" t="s">
        <v>35</v>
      </c>
      <c r="D336" s="16"/>
    </row>
    <row r="337" spans="1:4" ht="15" customHeight="1">
      <c r="A337" s="19" t="s">
        <v>34</v>
      </c>
      <c r="B337" s="18">
        <v>291047</v>
      </c>
      <c r="C337" s="17" t="s">
        <v>33</v>
      </c>
      <c r="D337" s="16"/>
    </row>
    <row r="338" spans="1:4" ht="15" customHeight="1">
      <c r="A338" s="19" t="s">
        <v>32</v>
      </c>
      <c r="B338" s="18">
        <v>291043</v>
      </c>
      <c r="C338" s="17" t="s">
        <v>31</v>
      </c>
      <c r="D338" s="16"/>
    </row>
  </sheetData>
  <sheetProtection/>
  <mergeCells count="1">
    <mergeCell ref="E290:F290"/>
  </mergeCells>
  <printOptions/>
  <pageMargins left="0.4330708661417323" right="0.3937007874015748" top="0.48" bottom="0.3937007874015748" header="0.32" footer="0.1968503937007874"/>
  <pageSetup horizontalDpi="300" verticalDpi="3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CH61"/>
  <sheetViews>
    <sheetView tabSelected="1" view="pageBreakPreview" zoomScale="120" zoomScaleSheetLayoutView="120" workbookViewId="0" topLeftCell="A1">
      <selection activeCell="R1" sqref="R1:U1"/>
    </sheetView>
  </sheetViews>
  <sheetFormatPr defaultColWidth="9.140625" defaultRowHeight="15"/>
  <cols>
    <col min="1" max="10" width="1.28515625" style="363" customWidth="1"/>
    <col min="11" max="15" width="2.28125" style="363" customWidth="1"/>
    <col min="16" max="16" width="1.421875" style="363" customWidth="1"/>
    <col min="17" max="21" width="2.140625" style="363" customWidth="1"/>
    <col min="22" max="31" width="0.71875" style="363" customWidth="1"/>
    <col min="32" max="34" width="1.28515625" style="363" customWidth="1"/>
    <col min="35" max="46" width="1.1484375" style="363" customWidth="1"/>
    <col min="47" max="47" width="1.28515625" style="363" customWidth="1"/>
    <col min="48" max="69" width="0.71875" style="363" customWidth="1"/>
    <col min="70" max="82" width="1.28515625" style="363" customWidth="1"/>
    <col min="83" max="83" width="1.1484375" style="363" customWidth="1"/>
    <col min="84" max="84" width="1.421875" style="363" customWidth="1"/>
    <col min="85" max="85" width="6.7109375" style="363" customWidth="1"/>
    <col min="86" max="86" width="2.421875" style="363" customWidth="1"/>
    <col min="87" max="16384" width="9.00390625" style="363" customWidth="1"/>
  </cols>
  <sheetData>
    <row r="1" spans="1:84" ht="24" customHeight="1" thickBot="1" thickTop="1">
      <c r="A1" s="368"/>
      <c r="R1" s="476"/>
      <c r="S1" s="477"/>
      <c r="T1" s="477"/>
      <c r="U1" s="478"/>
      <c r="V1" s="369"/>
      <c r="W1" s="479" t="s">
        <v>517</v>
      </c>
      <c r="X1" s="479"/>
      <c r="Y1" s="479"/>
      <c r="Z1" s="479"/>
      <c r="AA1" s="479"/>
      <c r="AB1" s="479"/>
      <c r="AC1" s="479"/>
      <c r="AD1" s="479"/>
      <c r="AE1" s="370"/>
      <c r="AF1" s="480" t="s">
        <v>516</v>
      </c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BU1" s="481" t="s">
        <v>503</v>
      </c>
      <c r="BV1" s="481"/>
      <c r="BW1" s="481"/>
      <c r="BX1" s="481"/>
      <c r="BY1" s="482"/>
      <c r="BZ1" s="482"/>
      <c r="CA1" s="482"/>
      <c r="CB1" s="482"/>
      <c r="CC1" s="482"/>
      <c r="CD1" s="482"/>
      <c r="CE1" s="482"/>
      <c r="CF1" s="482"/>
    </row>
    <row r="2" spans="1:84" ht="19.5" customHeight="1" thickTop="1">
      <c r="A2" s="499" t="s">
        <v>591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BE2" s="483" t="s">
        <v>588</v>
      </c>
      <c r="BF2" s="483"/>
      <c r="BG2" s="483"/>
      <c r="BH2" s="483"/>
      <c r="BI2" s="483"/>
      <c r="BJ2" s="483"/>
      <c r="BK2" s="372"/>
      <c r="BL2" s="372"/>
      <c r="BM2" s="484"/>
      <c r="BN2" s="484"/>
      <c r="BO2" s="484"/>
      <c r="BP2" s="484"/>
      <c r="BQ2" s="484"/>
      <c r="BR2" s="483" t="s">
        <v>505</v>
      </c>
      <c r="BS2" s="483"/>
      <c r="BT2" s="483"/>
      <c r="BU2" s="485"/>
      <c r="BV2" s="485"/>
      <c r="BW2" s="485"/>
      <c r="BX2" s="485"/>
      <c r="BY2" s="486" t="s">
        <v>506</v>
      </c>
      <c r="BZ2" s="486"/>
      <c r="CA2" s="485"/>
      <c r="CB2" s="485"/>
      <c r="CC2" s="485"/>
      <c r="CD2" s="486" t="s">
        <v>504</v>
      </c>
      <c r="CE2" s="486"/>
      <c r="CF2" s="486"/>
    </row>
    <row r="3" spans="4:84" ht="6.75" customHeight="1" thickBot="1"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</row>
    <row r="4" spans="1:84" ht="24" customHeight="1" thickTop="1">
      <c r="A4" s="373"/>
      <c r="B4" s="374" t="s">
        <v>553</v>
      </c>
      <c r="C4" s="374"/>
      <c r="D4" s="374"/>
      <c r="E4" s="374"/>
      <c r="F4" s="374"/>
      <c r="G4" s="374" t="s">
        <v>554</v>
      </c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8"/>
      <c r="S4" s="489" t="s">
        <v>592</v>
      </c>
      <c r="T4" s="490"/>
      <c r="U4" s="491"/>
      <c r="V4" s="492"/>
      <c r="W4" s="493"/>
      <c r="X4" s="493"/>
      <c r="Y4" s="493"/>
      <c r="Z4" s="493"/>
      <c r="AA4" s="493"/>
      <c r="AB4" s="493"/>
      <c r="AC4" s="493"/>
      <c r="AD4" s="493"/>
      <c r="AE4" s="494"/>
      <c r="AH4" s="375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7"/>
      <c r="AV4" s="495" t="s">
        <v>544</v>
      </c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330"/>
      <c r="BJ4" s="330"/>
      <c r="BK4" s="496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8"/>
    </row>
    <row r="5" spans="1:84" ht="24" customHeight="1">
      <c r="A5" s="378"/>
      <c r="B5" s="500" t="s">
        <v>476</v>
      </c>
      <c r="C5" s="500"/>
      <c r="D5" s="500"/>
      <c r="E5" s="500"/>
      <c r="F5" s="500"/>
      <c r="G5" s="500"/>
      <c r="H5" s="500"/>
      <c r="I5" s="500"/>
      <c r="J5" s="379"/>
      <c r="K5" s="366"/>
      <c r="L5" s="366"/>
      <c r="M5" s="366"/>
      <c r="N5" s="366"/>
      <c r="O5" s="366"/>
      <c r="P5" s="501"/>
      <c r="Q5" s="502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80"/>
      <c r="AF5" s="375"/>
      <c r="AG5" s="375"/>
      <c r="AH5" s="375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81"/>
      <c r="AV5" s="495" t="s">
        <v>545</v>
      </c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330"/>
      <c r="BJ5" s="330"/>
      <c r="BK5" s="496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8"/>
    </row>
    <row r="6" spans="1:84" ht="24" customHeight="1">
      <c r="A6" s="503" t="s">
        <v>477</v>
      </c>
      <c r="B6" s="504"/>
      <c r="C6" s="504"/>
      <c r="D6" s="504"/>
      <c r="E6" s="504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2"/>
      <c r="AE6" s="382"/>
      <c r="AF6" s="360"/>
      <c r="AG6" s="360"/>
      <c r="AH6" s="383" t="s">
        <v>533</v>
      </c>
      <c r="AI6" s="505" t="s">
        <v>534</v>
      </c>
      <c r="AJ6" s="505"/>
      <c r="AK6" s="505"/>
      <c r="AL6" s="505"/>
      <c r="AM6" s="385"/>
      <c r="AN6" s="383" t="s">
        <v>533</v>
      </c>
      <c r="AO6" s="505" t="s">
        <v>535</v>
      </c>
      <c r="AP6" s="505"/>
      <c r="AQ6" s="505"/>
      <c r="AR6" s="505"/>
      <c r="AS6" s="376"/>
      <c r="AT6" s="376"/>
      <c r="AU6" s="360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</row>
    <row r="7" spans="1:84" ht="24" customHeight="1">
      <c r="A7" s="506" t="s">
        <v>478</v>
      </c>
      <c r="B7" s="507"/>
      <c r="C7" s="507"/>
      <c r="D7" s="507"/>
      <c r="E7" s="507"/>
      <c r="F7" s="361"/>
      <c r="G7" s="361"/>
      <c r="H7" s="361"/>
      <c r="I7" s="361"/>
      <c r="J7" s="361"/>
      <c r="K7" s="362"/>
      <c r="L7" s="361"/>
      <c r="M7" s="361"/>
      <c r="N7" s="361"/>
      <c r="O7" s="361"/>
      <c r="P7" s="361"/>
      <c r="AE7" s="386"/>
      <c r="AG7" s="369"/>
      <c r="AH7" s="383" t="s">
        <v>533</v>
      </c>
      <c r="AI7" s="505" t="s">
        <v>537</v>
      </c>
      <c r="AJ7" s="505"/>
      <c r="AK7" s="505"/>
      <c r="AL7" s="505"/>
      <c r="AM7" s="385"/>
      <c r="AN7" s="383" t="s">
        <v>533</v>
      </c>
      <c r="AO7" s="505" t="s">
        <v>536</v>
      </c>
      <c r="AP7" s="505"/>
      <c r="AQ7" s="505"/>
      <c r="AR7" s="505"/>
      <c r="AS7" s="385"/>
      <c r="AT7" s="376"/>
      <c r="AU7" s="508" t="s">
        <v>486</v>
      </c>
      <c r="AV7" s="509"/>
      <c r="AW7" s="509"/>
      <c r="AX7" s="387"/>
      <c r="AY7" s="510" t="s">
        <v>481</v>
      </c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388"/>
      <c r="BR7" s="341"/>
      <c r="BS7" s="342"/>
      <c r="BT7" s="342"/>
      <c r="BU7" s="342"/>
      <c r="BV7" s="342"/>
      <c r="BW7" s="343"/>
      <c r="BX7" s="342"/>
      <c r="BY7" s="342"/>
      <c r="BZ7" s="342"/>
      <c r="CA7" s="344"/>
      <c r="CB7" s="342"/>
      <c r="CC7" s="342"/>
      <c r="CD7" s="342"/>
      <c r="CE7" s="342"/>
      <c r="CF7" s="345"/>
    </row>
    <row r="8" spans="1:84" ht="24" customHeight="1">
      <c r="A8" s="506" t="s">
        <v>479</v>
      </c>
      <c r="B8" s="507"/>
      <c r="C8" s="507"/>
      <c r="D8" s="507"/>
      <c r="E8" s="507"/>
      <c r="F8" s="362"/>
      <c r="G8" s="362"/>
      <c r="H8" s="362"/>
      <c r="I8" s="362"/>
      <c r="J8" s="362"/>
      <c r="K8" s="364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511" t="s">
        <v>525</v>
      </c>
      <c r="W8" s="511"/>
      <c r="X8" s="511"/>
      <c r="Y8" s="511"/>
      <c r="Z8" s="511"/>
      <c r="AA8" s="362"/>
      <c r="AB8" s="362"/>
      <c r="AC8" s="362"/>
      <c r="AD8" s="362"/>
      <c r="AE8" s="382"/>
      <c r="AF8" s="362"/>
      <c r="AG8" s="389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85"/>
      <c r="AT8" s="391"/>
      <c r="AU8" s="508" t="s">
        <v>487</v>
      </c>
      <c r="AV8" s="509"/>
      <c r="AW8" s="509"/>
      <c r="AX8" s="387"/>
      <c r="AY8" s="510" t="s">
        <v>482</v>
      </c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388"/>
      <c r="BR8" s="341"/>
      <c r="BS8" s="342"/>
      <c r="BT8" s="342"/>
      <c r="BU8" s="342"/>
      <c r="BV8" s="342"/>
      <c r="BW8" s="343"/>
      <c r="BX8" s="342"/>
      <c r="BY8" s="342"/>
      <c r="BZ8" s="342"/>
      <c r="CA8" s="344"/>
      <c r="CB8" s="342"/>
      <c r="CC8" s="342"/>
      <c r="CD8" s="342"/>
      <c r="CE8" s="342"/>
      <c r="CF8" s="345"/>
    </row>
    <row r="9" spans="1:84" ht="24" customHeight="1">
      <c r="A9" s="512" t="s">
        <v>524</v>
      </c>
      <c r="B9" s="513"/>
      <c r="C9" s="513"/>
      <c r="D9" s="513"/>
      <c r="E9" s="513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92"/>
      <c r="AB9" s="392"/>
      <c r="AC9" s="392"/>
      <c r="AD9" s="392"/>
      <c r="AE9" s="393"/>
      <c r="AF9" s="362"/>
      <c r="AG9" s="514" t="s">
        <v>518</v>
      </c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391"/>
      <c r="AU9" s="508" t="s">
        <v>488</v>
      </c>
      <c r="AV9" s="509"/>
      <c r="AW9" s="509"/>
      <c r="AX9" s="387"/>
      <c r="AY9" s="510" t="s">
        <v>483</v>
      </c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388"/>
      <c r="BR9" s="341"/>
      <c r="BS9" s="342"/>
      <c r="BT9" s="342"/>
      <c r="BU9" s="342"/>
      <c r="BV9" s="342"/>
      <c r="BW9" s="343"/>
      <c r="BX9" s="342"/>
      <c r="BY9" s="342"/>
      <c r="BZ9" s="342"/>
      <c r="CA9" s="344"/>
      <c r="CB9" s="342"/>
      <c r="CC9" s="342"/>
      <c r="CD9" s="342"/>
      <c r="CE9" s="342"/>
      <c r="CF9" s="345"/>
    </row>
    <row r="10" spans="1:84" ht="24" customHeight="1">
      <c r="A10" s="395"/>
      <c r="B10" s="396"/>
      <c r="C10" s="396"/>
      <c r="D10" s="515" t="s">
        <v>480</v>
      </c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397"/>
      <c r="Q10" s="398"/>
      <c r="R10" s="399"/>
      <c r="S10" s="399"/>
      <c r="T10" s="399"/>
      <c r="U10" s="399"/>
      <c r="V10" s="658"/>
      <c r="W10" s="659"/>
      <c r="X10" s="660"/>
      <c r="Y10" s="661"/>
      <c r="Z10" s="497"/>
      <c r="AA10" s="662"/>
      <c r="AB10" s="497"/>
      <c r="AC10" s="497"/>
      <c r="AD10" s="497"/>
      <c r="AE10" s="663"/>
      <c r="AG10" s="516" t="s">
        <v>500</v>
      </c>
      <c r="AH10" s="516"/>
      <c r="AI10" s="516"/>
      <c r="AJ10" s="516"/>
      <c r="AK10" s="516"/>
      <c r="AL10" s="517"/>
      <c r="AM10" s="517"/>
      <c r="AN10" s="517"/>
      <c r="AO10" s="517"/>
      <c r="AP10" s="517"/>
      <c r="AQ10" s="516" t="s">
        <v>546</v>
      </c>
      <c r="AR10" s="516"/>
      <c r="AS10" s="516"/>
      <c r="AT10" s="516"/>
      <c r="AU10" s="508" t="s">
        <v>489</v>
      </c>
      <c r="AV10" s="509"/>
      <c r="AW10" s="509"/>
      <c r="AX10" s="387"/>
      <c r="AY10" s="510" t="s">
        <v>551</v>
      </c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388"/>
      <c r="BR10" s="341"/>
      <c r="BS10" s="342"/>
      <c r="BT10" s="342"/>
      <c r="BU10" s="342"/>
      <c r="BV10" s="342"/>
      <c r="BW10" s="343"/>
      <c r="BX10" s="342"/>
      <c r="BY10" s="342"/>
      <c r="BZ10" s="342"/>
      <c r="CA10" s="344"/>
      <c r="CB10" s="342"/>
      <c r="CC10" s="342"/>
      <c r="CD10" s="342"/>
      <c r="CE10" s="342"/>
      <c r="CF10" s="345"/>
    </row>
    <row r="11" spans="1:84" ht="24" customHeight="1">
      <c r="A11" s="518" t="s">
        <v>512</v>
      </c>
      <c r="B11" s="519"/>
      <c r="C11" s="524" t="s">
        <v>492</v>
      </c>
      <c r="D11" s="525"/>
      <c r="E11" s="526" t="s">
        <v>481</v>
      </c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403"/>
      <c r="Q11" s="527">
        <v>1000000</v>
      </c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9"/>
      <c r="AG11" s="516" t="s">
        <v>501</v>
      </c>
      <c r="AH11" s="516"/>
      <c r="AI11" s="516"/>
      <c r="AJ11" s="516"/>
      <c r="AK11" s="516"/>
      <c r="AL11" s="517"/>
      <c r="AM11" s="517"/>
      <c r="AN11" s="517"/>
      <c r="AO11" s="517"/>
      <c r="AP11" s="517"/>
      <c r="AQ11" s="516" t="s">
        <v>514</v>
      </c>
      <c r="AR11" s="516"/>
      <c r="AS11" s="516"/>
      <c r="AT11" s="540"/>
      <c r="AU11" s="508" t="s">
        <v>526</v>
      </c>
      <c r="AV11" s="509"/>
      <c r="AW11" s="509"/>
      <c r="AX11" s="387"/>
      <c r="AY11" s="510" t="s">
        <v>490</v>
      </c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388"/>
      <c r="BR11" s="341"/>
      <c r="BS11" s="342"/>
      <c r="BT11" s="342"/>
      <c r="BU11" s="342"/>
      <c r="BV11" s="342"/>
      <c r="BW11" s="343"/>
      <c r="BX11" s="342"/>
      <c r="BY11" s="342"/>
      <c r="BZ11" s="342"/>
      <c r="CA11" s="344"/>
      <c r="CB11" s="342"/>
      <c r="CC11" s="342"/>
      <c r="CD11" s="342"/>
      <c r="CE11" s="342"/>
      <c r="CF11" s="345"/>
    </row>
    <row r="12" spans="1:86" ht="24" customHeight="1">
      <c r="A12" s="520"/>
      <c r="B12" s="521"/>
      <c r="C12" s="530" t="s">
        <v>493</v>
      </c>
      <c r="D12" s="531"/>
      <c r="E12" s="541" t="s">
        <v>482</v>
      </c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404"/>
      <c r="Q12" s="542">
        <v>600000</v>
      </c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4"/>
      <c r="AF12" s="362"/>
      <c r="AG12" s="545" t="s">
        <v>502</v>
      </c>
      <c r="AH12" s="545"/>
      <c r="AI12" s="545"/>
      <c r="AJ12" s="545"/>
      <c r="AK12" s="545"/>
      <c r="AL12" s="517"/>
      <c r="AM12" s="517"/>
      <c r="AN12" s="517"/>
      <c r="AO12" s="517"/>
      <c r="AP12" s="517"/>
      <c r="AQ12" s="516" t="s">
        <v>514</v>
      </c>
      <c r="AR12" s="516"/>
      <c r="AS12" s="516"/>
      <c r="AT12" s="516"/>
      <c r="AU12" s="496" t="s">
        <v>520</v>
      </c>
      <c r="AV12" s="497"/>
      <c r="AW12" s="497"/>
      <c r="AX12" s="387"/>
      <c r="AY12" s="510" t="s">
        <v>532</v>
      </c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388"/>
      <c r="BR12" s="341"/>
      <c r="BS12" s="342"/>
      <c r="BT12" s="342"/>
      <c r="BU12" s="342"/>
      <c r="BV12" s="342"/>
      <c r="BW12" s="343"/>
      <c r="BX12" s="342"/>
      <c r="BY12" s="342"/>
      <c r="BZ12" s="342"/>
      <c r="CA12" s="344"/>
      <c r="CB12" s="342"/>
      <c r="CC12" s="342"/>
      <c r="CD12" s="342"/>
      <c r="CE12" s="342"/>
      <c r="CF12" s="345"/>
      <c r="CH12" s="405"/>
    </row>
    <row r="13" spans="1:84" ht="24" customHeight="1">
      <c r="A13" s="520"/>
      <c r="B13" s="521"/>
      <c r="C13" s="530" t="s">
        <v>548</v>
      </c>
      <c r="D13" s="531"/>
      <c r="E13" s="541" t="s">
        <v>483</v>
      </c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406"/>
      <c r="Q13" s="533">
        <v>0</v>
      </c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G13" s="369"/>
      <c r="AH13" s="546" t="s">
        <v>533</v>
      </c>
      <c r="AI13" s="505" t="s">
        <v>542</v>
      </c>
      <c r="AJ13" s="505"/>
      <c r="AK13" s="505"/>
      <c r="AL13" s="391"/>
      <c r="AM13" s="394"/>
      <c r="AN13" s="546" t="s">
        <v>533</v>
      </c>
      <c r="AO13" s="505" t="s">
        <v>543</v>
      </c>
      <c r="AP13" s="505"/>
      <c r="AQ13" s="505"/>
      <c r="AR13" s="391"/>
      <c r="AS13" s="407"/>
      <c r="AT13" s="408"/>
      <c r="AV13" s="384"/>
      <c r="AW13" s="384"/>
      <c r="AX13" s="409"/>
      <c r="AY13" s="547" t="s">
        <v>528</v>
      </c>
      <c r="AZ13" s="548"/>
      <c r="BA13" s="548"/>
      <c r="BB13" s="548"/>
      <c r="BC13" s="519"/>
      <c r="BD13" s="508" t="s">
        <v>507</v>
      </c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388"/>
      <c r="BR13" s="341"/>
      <c r="BS13" s="342"/>
      <c r="BT13" s="342"/>
      <c r="BU13" s="342"/>
      <c r="BV13" s="342"/>
      <c r="BW13" s="343"/>
      <c r="BX13" s="342"/>
      <c r="BY13" s="342"/>
      <c r="BZ13" s="342"/>
      <c r="CA13" s="344"/>
      <c r="CB13" s="342"/>
      <c r="CC13" s="342"/>
      <c r="CD13" s="342"/>
      <c r="CE13" s="342"/>
      <c r="CF13" s="345"/>
    </row>
    <row r="14" spans="1:84" ht="24" customHeight="1">
      <c r="A14" s="520"/>
      <c r="B14" s="521"/>
      <c r="C14" s="530" t="s">
        <v>494</v>
      </c>
      <c r="D14" s="531"/>
      <c r="E14" s="532" t="s">
        <v>549</v>
      </c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410"/>
      <c r="Q14" s="533">
        <f>Q12-Q13</f>
        <v>600000</v>
      </c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5"/>
      <c r="AF14" s="411"/>
      <c r="AG14" s="412"/>
      <c r="AH14" s="546"/>
      <c r="AI14" s="505"/>
      <c r="AJ14" s="505"/>
      <c r="AK14" s="505"/>
      <c r="AL14" s="391"/>
      <c r="AM14" s="402"/>
      <c r="AN14" s="546"/>
      <c r="AO14" s="505"/>
      <c r="AP14" s="505"/>
      <c r="AQ14" s="505"/>
      <c r="AR14" s="391"/>
      <c r="AS14" s="390"/>
      <c r="AT14" s="390"/>
      <c r="AU14" s="372"/>
      <c r="AV14" s="413"/>
      <c r="AW14" s="413"/>
      <c r="AX14" s="414"/>
      <c r="AY14" s="549"/>
      <c r="AZ14" s="550"/>
      <c r="BA14" s="550"/>
      <c r="BB14" s="550"/>
      <c r="BC14" s="523"/>
      <c r="BD14" s="508" t="s">
        <v>508</v>
      </c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388"/>
      <c r="BR14" s="341"/>
      <c r="BS14" s="342"/>
      <c r="BT14" s="342"/>
      <c r="BU14" s="342"/>
      <c r="BV14" s="342"/>
      <c r="BW14" s="343"/>
      <c r="BX14" s="342"/>
      <c r="BY14" s="342"/>
      <c r="BZ14" s="342"/>
      <c r="CA14" s="344"/>
      <c r="CB14" s="342"/>
      <c r="CC14" s="342"/>
      <c r="CD14" s="342"/>
      <c r="CE14" s="342"/>
      <c r="CF14" s="345"/>
    </row>
    <row r="15" spans="1:84" ht="24" customHeight="1">
      <c r="A15" s="520"/>
      <c r="B15" s="521"/>
      <c r="C15" s="530" t="s">
        <v>495</v>
      </c>
      <c r="D15" s="531"/>
      <c r="E15" s="541" t="s">
        <v>484</v>
      </c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406"/>
      <c r="Q15" s="533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5"/>
      <c r="AH15" s="415"/>
      <c r="AI15" s="416"/>
      <c r="AJ15" s="416"/>
      <c r="AK15" s="416"/>
      <c r="AL15" s="416"/>
      <c r="AM15" s="385"/>
      <c r="AN15" s="415"/>
      <c r="AO15" s="416"/>
      <c r="AP15" s="416"/>
      <c r="AQ15" s="416"/>
      <c r="AR15" s="416"/>
      <c r="AS15" s="385"/>
      <c r="AT15" s="408"/>
      <c r="AU15" s="508" t="s">
        <v>521</v>
      </c>
      <c r="AV15" s="509"/>
      <c r="AW15" s="509"/>
      <c r="AX15" s="387"/>
      <c r="AY15" s="510" t="s">
        <v>491</v>
      </c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388"/>
      <c r="BR15" s="341"/>
      <c r="BS15" s="342"/>
      <c r="BT15" s="342"/>
      <c r="BU15" s="342"/>
      <c r="BV15" s="342"/>
      <c r="BW15" s="343"/>
      <c r="BX15" s="342"/>
      <c r="BY15" s="342"/>
      <c r="BZ15" s="342"/>
      <c r="CA15" s="344"/>
      <c r="CB15" s="342"/>
      <c r="CC15" s="342"/>
      <c r="CD15" s="342"/>
      <c r="CE15" s="342"/>
      <c r="CF15" s="345"/>
    </row>
    <row r="16" spans="1:84" ht="24" customHeight="1">
      <c r="A16" s="520"/>
      <c r="B16" s="521"/>
      <c r="C16" s="536" t="s">
        <v>519</v>
      </c>
      <c r="D16" s="537"/>
      <c r="E16" s="418"/>
      <c r="F16" s="537" t="s">
        <v>529</v>
      </c>
      <c r="G16" s="537"/>
      <c r="H16" s="537"/>
      <c r="I16" s="537" t="s">
        <v>530</v>
      </c>
      <c r="J16" s="537"/>
      <c r="K16" s="551">
        <v>90</v>
      </c>
      <c r="L16" s="551"/>
      <c r="M16" s="418" t="s">
        <v>546</v>
      </c>
      <c r="N16" s="552"/>
      <c r="O16" s="552"/>
      <c r="P16" s="553"/>
      <c r="Q16" s="554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6"/>
      <c r="AF16" s="419"/>
      <c r="AG16" s="420"/>
      <c r="AH16" s="421" t="s">
        <v>533</v>
      </c>
      <c r="AI16" s="557" t="s">
        <v>538</v>
      </c>
      <c r="AJ16" s="557"/>
      <c r="AK16" s="557"/>
      <c r="AL16" s="557"/>
      <c r="AM16" s="422"/>
      <c r="AN16" s="421" t="s">
        <v>533</v>
      </c>
      <c r="AO16" s="557" t="s">
        <v>539</v>
      </c>
      <c r="AP16" s="557"/>
      <c r="AQ16" s="557"/>
      <c r="AR16" s="557"/>
      <c r="AS16" s="385"/>
      <c r="AT16" s="423"/>
      <c r="AU16" s="508" t="s">
        <v>522</v>
      </c>
      <c r="AV16" s="509"/>
      <c r="AW16" s="509"/>
      <c r="AX16" s="387"/>
      <c r="AY16" s="510" t="s">
        <v>531</v>
      </c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388"/>
      <c r="BR16" s="341"/>
      <c r="BS16" s="342"/>
      <c r="BT16" s="342"/>
      <c r="BU16" s="342"/>
      <c r="BV16" s="342"/>
      <c r="BW16" s="343"/>
      <c r="BX16" s="342"/>
      <c r="BY16" s="342"/>
      <c r="BZ16" s="342"/>
      <c r="CA16" s="344"/>
      <c r="CB16" s="342"/>
      <c r="CC16" s="342"/>
      <c r="CD16" s="342"/>
      <c r="CE16" s="342"/>
      <c r="CF16" s="345"/>
    </row>
    <row r="17" spans="1:84" ht="24" customHeight="1">
      <c r="A17" s="520"/>
      <c r="B17" s="521"/>
      <c r="C17" s="538"/>
      <c r="D17" s="539"/>
      <c r="E17" s="558" t="s">
        <v>527</v>
      </c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404"/>
      <c r="Q17" s="542">
        <f>Q14*K16/100</f>
        <v>540000</v>
      </c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4"/>
      <c r="AF17" s="424"/>
      <c r="AG17" s="424"/>
      <c r="AH17" s="421" t="s">
        <v>533</v>
      </c>
      <c r="AI17" s="557" t="s">
        <v>540</v>
      </c>
      <c r="AJ17" s="557"/>
      <c r="AK17" s="557"/>
      <c r="AL17" s="557"/>
      <c r="AM17" s="422"/>
      <c r="AN17" s="421" t="s">
        <v>533</v>
      </c>
      <c r="AO17" s="557" t="s">
        <v>541</v>
      </c>
      <c r="AP17" s="557"/>
      <c r="AQ17" s="557"/>
      <c r="AR17" s="557"/>
      <c r="AS17" s="408"/>
      <c r="AT17" s="423"/>
      <c r="AU17" s="496" t="s">
        <v>523</v>
      </c>
      <c r="AV17" s="497"/>
      <c r="AW17" s="497"/>
      <c r="AX17" s="387"/>
      <c r="AY17" s="510" t="s">
        <v>485</v>
      </c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388"/>
      <c r="BR17" s="341"/>
      <c r="BS17" s="342"/>
      <c r="BT17" s="342"/>
      <c r="BU17" s="342"/>
      <c r="BV17" s="342"/>
      <c r="BW17" s="343"/>
      <c r="BX17" s="342"/>
      <c r="BY17" s="342"/>
      <c r="BZ17" s="342"/>
      <c r="CA17" s="344"/>
      <c r="CB17" s="342"/>
      <c r="CC17" s="342"/>
      <c r="CD17" s="342"/>
      <c r="CE17" s="342"/>
      <c r="CF17" s="345"/>
    </row>
    <row r="18" spans="1:84" ht="6" customHeight="1">
      <c r="A18" s="520"/>
      <c r="B18" s="521"/>
      <c r="C18" s="425"/>
      <c r="D18" s="417"/>
      <c r="E18" s="417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7"/>
      <c r="Q18" s="428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30"/>
      <c r="AF18" s="431"/>
      <c r="AG18" s="431"/>
      <c r="AH18" s="432"/>
      <c r="AI18" s="432"/>
      <c r="AJ18" s="432"/>
      <c r="AK18" s="408"/>
      <c r="AL18" s="408"/>
      <c r="AM18" s="408"/>
      <c r="AN18" s="433"/>
      <c r="AO18" s="433"/>
      <c r="AP18" s="433"/>
      <c r="AQ18" s="408"/>
      <c r="AR18" s="408"/>
      <c r="AS18" s="408"/>
      <c r="AT18" s="408"/>
      <c r="AU18" s="389"/>
      <c r="AV18" s="389"/>
      <c r="AW18" s="389"/>
      <c r="AX18" s="38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R18" s="435"/>
      <c r="BS18" s="435"/>
      <c r="BT18" s="435"/>
      <c r="BU18" s="435"/>
      <c r="BV18" s="435"/>
      <c r="BW18" s="435"/>
      <c r="BX18" s="435"/>
      <c r="BY18" s="435"/>
      <c r="BZ18" s="435"/>
      <c r="CA18" s="435"/>
      <c r="CB18" s="435"/>
      <c r="CC18" s="435"/>
      <c r="CD18" s="435"/>
      <c r="CE18" s="435"/>
      <c r="CF18" s="435"/>
    </row>
    <row r="19" spans="1:84" ht="24" customHeight="1">
      <c r="A19" s="522"/>
      <c r="B19" s="523"/>
      <c r="C19" s="585" t="s">
        <v>547</v>
      </c>
      <c r="D19" s="586"/>
      <c r="E19" s="587" t="s">
        <v>550</v>
      </c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436"/>
      <c r="Q19" s="588">
        <f>Q11-(Q15+Q17)</f>
        <v>460000</v>
      </c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90"/>
      <c r="AF19" s="431"/>
      <c r="AG19" s="559" t="s">
        <v>563</v>
      </c>
      <c r="AH19" s="560"/>
      <c r="AI19" s="560"/>
      <c r="AJ19" s="560"/>
      <c r="AK19" s="560"/>
      <c r="AL19" s="560"/>
      <c r="AM19" s="561"/>
      <c r="AN19" s="559"/>
      <c r="AO19" s="560"/>
      <c r="AP19" s="560"/>
      <c r="AQ19" s="560"/>
      <c r="AR19" s="560"/>
      <c r="AS19" s="560"/>
      <c r="AT19" s="561"/>
      <c r="AU19" s="559" t="s">
        <v>593</v>
      </c>
      <c r="AV19" s="560"/>
      <c r="AW19" s="560"/>
      <c r="AX19" s="560"/>
      <c r="AY19" s="560"/>
      <c r="AZ19" s="560"/>
      <c r="BA19" s="560"/>
      <c r="BB19" s="560"/>
      <c r="BC19" s="560"/>
      <c r="BD19" s="561"/>
      <c r="BE19" s="559" t="s">
        <v>564</v>
      </c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6"/>
      <c r="BU19" s="570" t="s">
        <v>565</v>
      </c>
      <c r="BV19" s="565"/>
      <c r="BW19" s="565"/>
      <c r="BX19" s="565"/>
      <c r="BY19" s="565"/>
      <c r="BZ19" s="566"/>
      <c r="CA19" s="570" t="s">
        <v>566</v>
      </c>
      <c r="CB19" s="571"/>
      <c r="CC19" s="571"/>
      <c r="CD19" s="571"/>
      <c r="CE19" s="571"/>
      <c r="CF19" s="572"/>
    </row>
    <row r="20" spans="1:84" ht="24" customHeight="1" thickBot="1">
      <c r="A20" s="437" t="s">
        <v>559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72"/>
      <c r="O20" s="438" t="s">
        <v>546</v>
      </c>
      <c r="P20" s="440"/>
      <c r="Q20" s="576">
        <f>INT(Q17*N20/100)</f>
        <v>0</v>
      </c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8"/>
      <c r="AF20" s="441"/>
      <c r="AG20" s="562"/>
      <c r="AH20" s="563"/>
      <c r="AI20" s="563"/>
      <c r="AJ20" s="563"/>
      <c r="AK20" s="563"/>
      <c r="AL20" s="563"/>
      <c r="AM20" s="564"/>
      <c r="AN20" s="562"/>
      <c r="AO20" s="563"/>
      <c r="AP20" s="563"/>
      <c r="AQ20" s="563"/>
      <c r="AR20" s="563"/>
      <c r="AS20" s="563"/>
      <c r="AT20" s="564"/>
      <c r="AU20" s="562"/>
      <c r="AV20" s="563"/>
      <c r="AW20" s="563"/>
      <c r="AX20" s="563"/>
      <c r="AY20" s="563"/>
      <c r="AZ20" s="563"/>
      <c r="BA20" s="563"/>
      <c r="BB20" s="563"/>
      <c r="BC20" s="563"/>
      <c r="BD20" s="564"/>
      <c r="BE20" s="567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9"/>
      <c r="BU20" s="567"/>
      <c r="BV20" s="568"/>
      <c r="BW20" s="568"/>
      <c r="BX20" s="568"/>
      <c r="BY20" s="568"/>
      <c r="BZ20" s="569"/>
      <c r="CA20" s="573"/>
      <c r="CB20" s="574"/>
      <c r="CC20" s="574"/>
      <c r="CD20" s="574"/>
      <c r="CE20" s="574"/>
      <c r="CF20" s="575"/>
    </row>
    <row r="21" spans="17:36" ht="6" customHeight="1" thickBot="1" thickTop="1"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</row>
    <row r="22" spans="1:84" ht="18" customHeight="1" thickTop="1">
      <c r="A22" s="442"/>
      <c r="B22" s="443"/>
      <c r="C22" s="579" t="s">
        <v>513</v>
      </c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444"/>
      <c r="AS22" s="444"/>
      <c r="AT22" s="445"/>
      <c r="AU22" s="445"/>
      <c r="AV22" s="580" t="s">
        <v>498</v>
      </c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2"/>
      <c r="BR22" s="583" t="s">
        <v>499</v>
      </c>
      <c r="BS22" s="583"/>
      <c r="BT22" s="583"/>
      <c r="BU22" s="583"/>
      <c r="BV22" s="583"/>
      <c r="BW22" s="583"/>
      <c r="BX22" s="583"/>
      <c r="BY22" s="583"/>
      <c r="BZ22" s="583"/>
      <c r="CA22" s="583"/>
      <c r="CB22" s="583"/>
      <c r="CC22" s="583"/>
      <c r="CD22" s="583"/>
      <c r="CE22" s="583"/>
      <c r="CF22" s="584"/>
    </row>
    <row r="23" spans="1:84" ht="21" customHeight="1">
      <c r="A23" s="446"/>
      <c r="B23" s="447"/>
      <c r="C23" s="591" t="s">
        <v>560</v>
      </c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2" t="s">
        <v>510</v>
      </c>
      <c r="U23" s="592"/>
      <c r="V23" s="592"/>
      <c r="W23" s="592"/>
      <c r="X23" s="593" t="s">
        <v>509</v>
      </c>
      <c r="Y23" s="593"/>
      <c r="Z23" s="593"/>
      <c r="AA23" s="593"/>
      <c r="AB23" s="593"/>
      <c r="AC23" s="593" t="s">
        <v>511</v>
      </c>
      <c r="AD23" s="593"/>
      <c r="AE23" s="593"/>
      <c r="AF23" s="593"/>
      <c r="AG23" s="593"/>
      <c r="AH23" s="593" t="s">
        <v>497</v>
      </c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594" t="s">
        <v>496</v>
      </c>
      <c r="AW23" s="595"/>
      <c r="AX23" s="595"/>
      <c r="AY23" s="595"/>
      <c r="AZ23" s="595"/>
      <c r="BA23" s="596"/>
      <c r="BB23" s="597" t="s">
        <v>497</v>
      </c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98"/>
      <c r="BR23" s="594" t="s">
        <v>496</v>
      </c>
      <c r="BS23" s="595"/>
      <c r="BT23" s="595"/>
      <c r="BU23" s="595"/>
      <c r="BV23" s="597" t="s">
        <v>497</v>
      </c>
      <c r="BW23" s="583"/>
      <c r="BX23" s="583"/>
      <c r="BY23" s="583"/>
      <c r="BZ23" s="583"/>
      <c r="CA23" s="583"/>
      <c r="CB23" s="583"/>
      <c r="CC23" s="583"/>
      <c r="CD23" s="583"/>
      <c r="CE23" s="583"/>
      <c r="CF23" s="584"/>
    </row>
    <row r="24" spans="1:84" ht="24" customHeight="1">
      <c r="A24" s="448"/>
      <c r="B24" s="329"/>
      <c r="C24" s="449"/>
      <c r="D24" s="45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451"/>
      <c r="R24" s="452"/>
      <c r="S24" s="452"/>
      <c r="T24" s="599"/>
      <c r="U24" s="599"/>
      <c r="V24" s="599"/>
      <c r="W24" s="599"/>
      <c r="X24" s="600"/>
      <c r="Y24" s="600"/>
      <c r="Z24" s="600"/>
      <c r="AA24" s="600"/>
      <c r="AB24" s="600"/>
      <c r="AC24" s="601"/>
      <c r="AD24" s="601"/>
      <c r="AE24" s="601"/>
      <c r="AF24" s="601"/>
      <c r="AG24" s="601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3"/>
      <c r="AW24" s="604"/>
      <c r="AX24" s="604"/>
      <c r="AY24" s="604"/>
      <c r="AZ24" s="604"/>
      <c r="BA24" s="605"/>
      <c r="BB24" s="606">
        <f aca="true" t="shared" si="0" ref="BB24:BB29">AH24*AV24%</f>
        <v>0</v>
      </c>
      <c r="BC24" s="607"/>
      <c r="BD24" s="607"/>
      <c r="BE24" s="607"/>
      <c r="BF24" s="607"/>
      <c r="BG24" s="607"/>
      <c r="BH24" s="607"/>
      <c r="BI24" s="607"/>
      <c r="BJ24" s="607"/>
      <c r="BK24" s="607"/>
      <c r="BL24" s="607"/>
      <c r="BM24" s="607"/>
      <c r="BN24" s="607"/>
      <c r="BO24" s="607"/>
      <c r="BP24" s="607"/>
      <c r="BQ24" s="608"/>
      <c r="BR24" s="497"/>
      <c r="BS24" s="497"/>
      <c r="BT24" s="497"/>
      <c r="BU24" s="498"/>
      <c r="BV24" s="609"/>
      <c r="BW24" s="610"/>
      <c r="BX24" s="610"/>
      <c r="BY24" s="610"/>
      <c r="BZ24" s="610"/>
      <c r="CA24" s="610"/>
      <c r="CB24" s="610"/>
      <c r="CC24" s="610"/>
      <c r="CD24" s="610"/>
      <c r="CE24" s="610"/>
      <c r="CF24" s="611"/>
    </row>
    <row r="25" spans="1:84" ht="24" customHeight="1">
      <c r="A25" s="448"/>
      <c r="B25" s="329"/>
      <c r="C25" s="329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451"/>
      <c r="R25" s="452"/>
      <c r="S25" s="452"/>
      <c r="T25" s="601"/>
      <c r="U25" s="601"/>
      <c r="V25" s="601"/>
      <c r="W25" s="601"/>
      <c r="X25" s="593"/>
      <c r="Y25" s="593"/>
      <c r="Z25" s="593"/>
      <c r="AA25" s="593"/>
      <c r="AB25" s="593"/>
      <c r="AC25" s="601"/>
      <c r="AD25" s="601"/>
      <c r="AE25" s="601"/>
      <c r="AF25" s="601"/>
      <c r="AG25" s="601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12"/>
      <c r="AW25" s="613"/>
      <c r="AX25" s="613"/>
      <c r="AY25" s="613"/>
      <c r="AZ25" s="613"/>
      <c r="BA25" s="614"/>
      <c r="BB25" s="606">
        <f t="shared" si="0"/>
        <v>0</v>
      </c>
      <c r="BC25" s="607"/>
      <c r="BD25" s="607"/>
      <c r="BE25" s="607"/>
      <c r="BF25" s="607"/>
      <c r="BG25" s="607"/>
      <c r="BH25" s="607"/>
      <c r="BI25" s="607"/>
      <c r="BJ25" s="607"/>
      <c r="BK25" s="607"/>
      <c r="BL25" s="607"/>
      <c r="BM25" s="607"/>
      <c r="BN25" s="607"/>
      <c r="BO25" s="607"/>
      <c r="BP25" s="607"/>
      <c r="BQ25" s="608"/>
      <c r="BR25" s="497"/>
      <c r="BS25" s="497"/>
      <c r="BT25" s="497"/>
      <c r="BU25" s="498"/>
      <c r="BV25" s="609"/>
      <c r="BW25" s="610"/>
      <c r="BX25" s="610"/>
      <c r="BY25" s="610"/>
      <c r="BZ25" s="610"/>
      <c r="CA25" s="610"/>
      <c r="CB25" s="610"/>
      <c r="CC25" s="610"/>
      <c r="CD25" s="610"/>
      <c r="CE25" s="610"/>
      <c r="CF25" s="611"/>
    </row>
    <row r="26" spans="1:84" ht="24" customHeight="1">
      <c r="A26" s="44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453"/>
      <c r="R26" s="453"/>
      <c r="S26" s="453"/>
      <c r="T26" s="601"/>
      <c r="U26" s="601"/>
      <c r="V26" s="601"/>
      <c r="W26" s="601"/>
      <c r="X26" s="593"/>
      <c r="Y26" s="593"/>
      <c r="Z26" s="593"/>
      <c r="AA26" s="593"/>
      <c r="AB26" s="593"/>
      <c r="AC26" s="601"/>
      <c r="AD26" s="601"/>
      <c r="AE26" s="601"/>
      <c r="AF26" s="601"/>
      <c r="AG26" s="601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12"/>
      <c r="AW26" s="613"/>
      <c r="AX26" s="613"/>
      <c r="AY26" s="613"/>
      <c r="AZ26" s="613"/>
      <c r="BA26" s="614"/>
      <c r="BB26" s="606">
        <f t="shared" si="0"/>
        <v>0</v>
      </c>
      <c r="BC26" s="607"/>
      <c r="BD26" s="607"/>
      <c r="BE26" s="607"/>
      <c r="BF26" s="607"/>
      <c r="BG26" s="607"/>
      <c r="BH26" s="607"/>
      <c r="BI26" s="607"/>
      <c r="BJ26" s="607"/>
      <c r="BK26" s="607"/>
      <c r="BL26" s="607"/>
      <c r="BM26" s="607"/>
      <c r="BN26" s="607"/>
      <c r="BO26" s="607"/>
      <c r="BP26" s="607"/>
      <c r="BQ26" s="608"/>
      <c r="BR26" s="497"/>
      <c r="BS26" s="497"/>
      <c r="BT26" s="497"/>
      <c r="BU26" s="498"/>
      <c r="BV26" s="609"/>
      <c r="BW26" s="610"/>
      <c r="BX26" s="610"/>
      <c r="BY26" s="610"/>
      <c r="BZ26" s="610"/>
      <c r="CA26" s="610"/>
      <c r="CB26" s="610"/>
      <c r="CC26" s="610"/>
      <c r="CD26" s="610"/>
      <c r="CE26" s="610"/>
      <c r="CF26" s="611"/>
    </row>
    <row r="27" spans="1:84" ht="24" customHeight="1">
      <c r="A27" s="448"/>
      <c r="B27" s="329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1"/>
      <c r="R27" s="331"/>
      <c r="S27" s="331"/>
      <c r="T27" s="601"/>
      <c r="U27" s="601"/>
      <c r="V27" s="601"/>
      <c r="W27" s="601"/>
      <c r="X27" s="593"/>
      <c r="Y27" s="593"/>
      <c r="Z27" s="593"/>
      <c r="AA27" s="593"/>
      <c r="AB27" s="593"/>
      <c r="AC27" s="601"/>
      <c r="AD27" s="601"/>
      <c r="AE27" s="601"/>
      <c r="AF27" s="601"/>
      <c r="AG27" s="601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12"/>
      <c r="AW27" s="613"/>
      <c r="AX27" s="613"/>
      <c r="AY27" s="613"/>
      <c r="AZ27" s="613"/>
      <c r="BA27" s="614"/>
      <c r="BB27" s="606">
        <f t="shared" si="0"/>
        <v>0</v>
      </c>
      <c r="BC27" s="607"/>
      <c r="BD27" s="607"/>
      <c r="BE27" s="607"/>
      <c r="BF27" s="607"/>
      <c r="BG27" s="607"/>
      <c r="BH27" s="607"/>
      <c r="BI27" s="607"/>
      <c r="BJ27" s="607"/>
      <c r="BK27" s="607"/>
      <c r="BL27" s="607"/>
      <c r="BM27" s="607"/>
      <c r="BN27" s="607"/>
      <c r="BO27" s="607"/>
      <c r="BP27" s="607"/>
      <c r="BQ27" s="608"/>
      <c r="BR27" s="497"/>
      <c r="BS27" s="497"/>
      <c r="BT27" s="497"/>
      <c r="BU27" s="498"/>
      <c r="BV27" s="609"/>
      <c r="BW27" s="610"/>
      <c r="BX27" s="610"/>
      <c r="BY27" s="610"/>
      <c r="BZ27" s="610"/>
      <c r="CA27" s="610"/>
      <c r="CB27" s="610"/>
      <c r="CC27" s="610"/>
      <c r="CD27" s="610"/>
      <c r="CE27" s="610"/>
      <c r="CF27" s="611"/>
    </row>
    <row r="28" spans="1:84" ht="24" customHeight="1">
      <c r="A28" s="448"/>
      <c r="B28" s="329"/>
      <c r="C28" s="32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1"/>
      <c r="R28" s="331"/>
      <c r="S28" s="331"/>
      <c r="T28" s="601"/>
      <c r="U28" s="601"/>
      <c r="V28" s="601"/>
      <c r="W28" s="601"/>
      <c r="X28" s="593"/>
      <c r="Y28" s="593"/>
      <c r="Z28" s="593"/>
      <c r="AA28" s="593"/>
      <c r="AB28" s="593"/>
      <c r="AC28" s="601"/>
      <c r="AD28" s="601"/>
      <c r="AE28" s="601"/>
      <c r="AF28" s="601"/>
      <c r="AG28" s="601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12"/>
      <c r="AW28" s="613"/>
      <c r="AX28" s="613"/>
      <c r="AY28" s="613"/>
      <c r="AZ28" s="613"/>
      <c r="BA28" s="614"/>
      <c r="BB28" s="606">
        <f t="shared" si="0"/>
        <v>0</v>
      </c>
      <c r="BC28" s="607"/>
      <c r="BD28" s="607"/>
      <c r="BE28" s="607"/>
      <c r="BF28" s="607"/>
      <c r="BG28" s="607"/>
      <c r="BH28" s="607"/>
      <c r="BI28" s="607"/>
      <c r="BJ28" s="607"/>
      <c r="BK28" s="607"/>
      <c r="BL28" s="607"/>
      <c r="BM28" s="607"/>
      <c r="BN28" s="607"/>
      <c r="BO28" s="607"/>
      <c r="BP28" s="607"/>
      <c r="BQ28" s="608"/>
      <c r="BR28" s="497"/>
      <c r="BS28" s="497"/>
      <c r="BT28" s="497"/>
      <c r="BU28" s="498"/>
      <c r="BV28" s="609"/>
      <c r="BW28" s="610"/>
      <c r="BX28" s="610"/>
      <c r="BY28" s="610"/>
      <c r="BZ28" s="610"/>
      <c r="CA28" s="610"/>
      <c r="CB28" s="610"/>
      <c r="CC28" s="610"/>
      <c r="CD28" s="610"/>
      <c r="CE28" s="610"/>
      <c r="CF28" s="611"/>
    </row>
    <row r="29" spans="1:84" ht="24" customHeight="1">
      <c r="A29" s="448"/>
      <c r="B29" s="329"/>
      <c r="C29" s="329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1"/>
      <c r="R29" s="331"/>
      <c r="S29" s="331"/>
      <c r="T29" s="601"/>
      <c r="U29" s="601"/>
      <c r="V29" s="601"/>
      <c r="W29" s="601"/>
      <c r="X29" s="593"/>
      <c r="Y29" s="593"/>
      <c r="Z29" s="593"/>
      <c r="AA29" s="593"/>
      <c r="AB29" s="593"/>
      <c r="AC29" s="601"/>
      <c r="AD29" s="601"/>
      <c r="AE29" s="601"/>
      <c r="AF29" s="601"/>
      <c r="AG29" s="601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12"/>
      <c r="AW29" s="613"/>
      <c r="AX29" s="613"/>
      <c r="AY29" s="613"/>
      <c r="AZ29" s="613"/>
      <c r="BA29" s="614"/>
      <c r="BB29" s="606">
        <f t="shared" si="0"/>
        <v>0</v>
      </c>
      <c r="BC29" s="607"/>
      <c r="BD29" s="607"/>
      <c r="BE29" s="607"/>
      <c r="BF29" s="607"/>
      <c r="BG29" s="607"/>
      <c r="BH29" s="607"/>
      <c r="BI29" s="607"/>
      <c r="BJ29" s="607"/>
      <c r="BK29" s="607"/>
      <c r="BL29" s="607"/>
      <c r="BM29" s="607"/>
      <c r="BN29" s="607"/>
      <c r="BO29" s="607"/>
      <c r="BP29" s="607"/>
      <c r="BQ29" s="608"/>
      <c r="BR29" s="497"/>
      <c r="BS29" s="497"/>
      <c r="BT29" s="497"/>
      <c r="BU29" s="498"/>
      <c r="BV29" s="609"/>
      <c r="BW29" s="610"/>
      <c r="BX29" s="610"/>
      <c r="BY29" s="610"/>
      <c r="BZ29" s="610"/>
      <c r="CA29" s="610"/>
      <c r="CB29" s="610"/>
      <c r="CC29" s="610"/>
      <c r="CD29" s="610"/>
      <c r="CE29" s="610"/>
      <c r="CF29" s="611"/>
    </row>
    <row r="30" spans="1:84" ht="24" customHeight="1">
      <c r="A30" s="448"/>
      <c r="B30" s="329"/>
      <c r="C30" s="329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331"/>
      <c r="R30" s="331"/>
      <c r="S30" s="331"/>
      <c r="T30" s="601"/>
      <c r="U30" s="601"/>
      <c r="V30" s="601"/>
      <c r="W30" s="601"/>
      <c r="X30" s="593"/>
      <c r="Y30" s="593"/>
      <c r="Z30" s="593"/>
      <c r="AA30" s="593"/>
      <c r="AB30" s="593"/>
      <c r="AC30" s="601"/>
      <c r="AD30" s="601"/>
      <c r="AE30" s="601"/>
      <c r="AF30" s="601"/>
      <c r="AG30" s="601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12"/>
      <c r="AW30" s="613"/>
      <c r="AX30" s="613"/>
      <c r="AY30" s="613"/>
      <c r="AZ30" s="613"/>
      <c r="BA30" s="614"/>
      <c r="BB30" s="615"/>
      <c r="BC30" s="616"/>
      <c r="BD30" s="616"/>
      <c r="BE30" s="616"/>
      <c r="BF30" s="616"/>
      <c r="BG30" s="616"/>
      <c r="BH30" s="616"/>
      <c r="BI30" s="616"/>
      <c r="BJ30" s="616"/>
      <c r="BK30" s="616"/>
      <c r="BL30" s="616"/>
      <c r="BM30" s="616"/>
      <c r="BN30" s="616"/>
      <c r="BO30" s="616"/>
      <c r="BP30" s="616"/>
      <c r="BQ30" s="617"/>
      <c r="BR30" s="497"/>
      <c r="BS30" s="497"/>
      <c r="BT30" s="497"/>
      <c r="BU30" s="498"/>
      <c r="BV30" s="609"/>
      <c r="BW30" s="610"/>
      <c r="BX30" s="610"/>
      <c r="BY30" s="610"/>
      <c r="BZ30" s="610"/>
      <c r="CA30" s="610"/>
      <c r="CB30" s="610"/>
      <c r="CC30" s="610"/>
      <c r="CD30" s="610"/>
      <c r="CE30" s="610"/>
      <c r="CF30" s="611"/>
    </row>
    <row r="31" spans="1:84" ht="24" customHeight="1">
      <c r="A31" s="448"/>
      <c r="B31" s="329"/>
      <c r="C31" s="329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331"/>
      <c r="R31" s="331"/>
      <c r="S31" s="331"/>
      <c r="T31" s="601"/>
      <c r="U31" s="601"/>
      <c r="V31" s="601"/>
      <c r="W31" s="601"/>
      <c r="X31" s="593"/>
      <c r="Y31" s="593"/>
      <c r="Z31" s="593"/>
      <c r="AA31" s="593"/>
      <c r="AB31" s="593"/>
      <c r="AC31" s="601"/>
      <c r="AD31" s="601"/>
      <c r="AE31" s="601"/>
      <c r="AF31" s="601"/>
      <c r="AG31" s="601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12"/>
      <c r="AW31" s="613"/>
      <c r="AX31" s="613"/>
      <c r="AY31" s="613"/>
      <c r="AZ31" s="613"/>
      <c r="BA31" s="614"/>
      <c r="BB31" s="615"/>
      <c r="BC31" s="616"/>
      <c r="BD31" s="616"/>
      <c r="BE31" s="616"/>
      <c r="BF31" s="616"/>
      <c r="BG31" s="616"/>
      <c r="BH31" s="616"/>
      <c r="BI31" s="616"/>
      <c r="BJ31" s="616"/>
      <c r="BK31" s="616"/>
      <c r="BL31" s="616"/>
      <c r="BM31" s="616"/>
      <c r="BN31" s="616"/>
      <c r="BO31" s="616"/>
      <c r="BP31" s="616"/>
      <c r="BQ31" s="617"/>
      <c r="BR31" s="497"/>
      <c r="BS31" s="497"/>
      <c r="BT31" s="497"/>
      <c r="BU31" s="498"/>
      <c r="BV31" s="609"/>
      <c r="BW31" s="610"/>
      <c r="BX31" s="610"/>
      <c r="BY31" s="610"/>
      <c r="BZ31" s="610"/>
      <c r="CA31" s="610"/>
      <c r="CB31" s="610"/>
      <c r="CC31" s="610"/>
      <c r="CD31" s="610"/>
      <c r="CE31" s="610"/>
      <c r="CF31" s="611"/>
    </row>
    <row r="32" spans="1:84" ht="24" customHeight="1">
      <c r="A32" s="448"/>
      <c r="B32" s="329"/>
      <c r="C32" s="329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601"/>
      <c r="U32" s="601"/>
      <c r="V32" s="601"/>
      <c r="W32" s="601"/>
      <c r="X32" s="593"/>
      <c r="Y32" s="593"/>
      <c r="Z32" s="593"/>
      <c r="AA32" s="593"/>
      <c r="AB32" s="593"/>
      <c r="AC32" s="601"/>
      <c r="AD32" s="601"/>
      <c r="AE32" s="601"/>
      <c r="AF32" s="601"/>
      <c r="AG32" s="601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12"/>
      <c r="AW32" s="613"/>
      <c r="AX32" s="613"/>
      <c r="AY32" s="613"/>
      <c r="AZ32" s="613"/>
      <c r="BA32" s="614"/>
      <c r="BB32" s="615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7"/>
      <c r="BR32" s="497"/>
      <c r="BS32" s="497"/>
      <c r="BT32" s="497"/>
      <c r="BU32" s="498"/>
      <c r="BV32" s="609"/>
      <c r="BW32" s="610"/>
      <c r="BX32" s="610"/>
      <c r="BY32" s="610"/>
      <c r="BZ32" s="610"/>
      <c r="CA32" s="610"/>
      <c r="CB32" s="610"/>
      <c r="CC32" s="610"/>
      <c r="CD32" s="610"/>
      <c r="CE32" s="610"/>
      <c r="CF32" s="611"/>
    </row>
    <row r="33" spans="1:84" ht="24" customHeight="1">
      <c r="A33" s="448"/>
      <c r="B33" s="329"/>
      <c r="C33" s="329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601"/>
      <c r="U33" s="601"/>
      <c r="V33" s="601"/>
      <c r="W33" s="601"/>
      <c r="X33" s="593"/>
      <c r="Y33" s="593"/>
      <c r="Z33" s="593"/>
      <c r="AA33" s="593"/>
      <c r="AB33" s="593"/>
      <c r="AC33" s="601"/>
      <c r="AD33" s="601"/>
      <c r="AE33" s="601"/>
      <c r="AF33" s="601"/>
      <c r="AG33" s="601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2"/>
      <c r="AV33" s="612"/>
      <c r="AW33" s="613"/>
      <c r="AX33" s="613"/>
      <c r="AY33" s="613"/>
      <c r="AZ33" s="613"/>
      <c r="BA33" s="614"/>
      <c r="BB33" s="615"/>
      <c r="BC33" s="616"/>
      <c r="BD33" s="616"/>
      <c r="BE33" s="616"/>
      <c r="BF33" s="616"/>
      <c r="BG33" s="616"/>
      <c r="BH33" s="616"/>
      <c r="BI33" s="616"/>
      <c r="BJ33" s="616"/>
      <c r="BK33" s="616"/>
      <c r="BL33" s="616"/>
      <c r="BM33" s="616"/>
      <c r="BN33" s="616"/>
      <c r="BO33" s="616"/>
      <c r="BP33" s="616"/>
      <c r="BQ33" s="617"/>
      <c r="BR33" s="497"/>
      <c r="BS33" s="497"/>
      <c r="BT33" s="497"/>
      <c r="BU33" s="498"/>
      <c r="BV33" s="609"/>
      <c r="BW33" s="610"/>
      <c r="BX33" s="610"/>
      <c r="BY33" s="610"/>
      <c r="BZ33" s="610"/>
      <c r="CA33" s="610"/>
      <c r="CB33" s="610"/>
      <c r="CC33" s="610"/>
      <c r="CD33" s="610"/>
      <c r="CE33" s="610"/>
      <c r="CF33" s="611"/>
    </row>
    <row r="34" spans="1:84" ht="24" customHeight="1">
      <c r="A34" s="448"/>
      <c r="B34" s="329"/>
      <c r="C34" s="329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601"/>
      <c r="U34" s="601"/>
      <c r="V34" s="601"/>
      <c r="W34" s="601"/>
      <c r="X34" s="593"/>
      <c r="Y34" s="593"/>
      <c r="Z34" s="593"/>
      <c r="AA34" s="593"/>
      <c r="AB34" s="593"/>
      <c r="AC34" s="601"/>
      <c r="AD34" s="601"/>
      <c r="AE34" s="601"/>
      <c r="AF34" s="601"/>
      <c r="AG34" s="601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602"/>
      <c r="AU34" s="602"/>
      <c r="AV34" s="612"/>
      <c r="AW34" s="613"/>
      <c r="AX34" s="613"/>
      <c r="AY34" s="613"/>
      <c r="AZ34" s="613"/>
      <c r="BA34" s="614"/>
      <c r="BB34" s="615"/>
      <c r="BC34" s="616"/>
      <c r="BD34" s="616"/>
      <c r="BE34" s="616"/>
      <c r="BF34" s="616"/>
      <c r="BG34" s="616"/>
      <c r="BH34" s="616"/>
      <c r="BI34" s="616"/>
      <c r="BJ34" s="616"/>
      <c r="BK34" s="616"/>
      <c r="BL34" s="616"/>
      <c r="BM34" s="616"/>
      <c r="BN34" s="616"/>
      <c r="BO34" s="616"/>
      <c r="BP34" s="616"/>
      <c r="BQ34" s="617"/>
      <c r="BR34" s="497"/>
      <c r="BS34" s="497"/>
      <c r="BT34" s="497"/>
      <c r="BU34" s="498"/>
      <c r="BV34" s="609"/>
      <c r="BW34" s="610"/>
      <c r="BX34" s="610"/>
      <c r="BY34" s="610"/>
      <c r="BZ34" s="610"/>
      <c r="CA34" s="610"/>
      <c r="CB34" s="610"/>
      <c r="CC34" s="610"/>
      <c r="CD34" s="610"/>
      <c r="CE34" s="610"/>
      <c r="CF34" s="611"/>
    </row>
    <row r="35" spans="1:84" ht="24" customHeight="1" thickBot="1">
      <c r="A35" s="457"/>
      <c r="B35" s="458"/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621"/>
      <c r="U35" s="621"/>
      <c r="V35" s="621"/>
      <c r="W35" s="621"/>
      <c r="X35" s="622"/>
      <c r="Y35" s="622"/>
      <c r="Z35" s="622"/>
      <c r="AA35" s="622"/>
      <c r="AB35" s="622"/>
      <c r="AC35" s="621"/>
      <c r="AD35" s="621"/>
      <c r="AE35" s="621"/>
      <c r="AF35" s="621"/>
      <c r="AG35" s="621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4"/>
      <c r="AW35" s="625"/>
      <c r="AX35" s="625"/>
      <c r="AY35" s="625"/>
      <c r="AZ35" s="625"/>
      <c r="BA35" s="626"/>
      <c r="BB35" s="627"/>
      <c r="BC35" s="628"/>
      <c r="BD35" s="628"/>
      <c r="BE35" s="628"/>
      <c r="BF35" s="628"/>
      <c r="BG35" s="628"/>
      <c r="BH35" s="628"/>
      <c r="BI35" s="628"/>
      <c r="BJ35" s="628"/>
      <c r="BK35" s="628"/>
      <c r="BL35" s="628"/>
      <c r="BM35" s="628"/>
      <c r="BN35" s="628"/>
      <c r="BO35" s="628"/>
      <c r="BP35" s="628"/>
      <c r="BQ35" s="629"/>
      <c r="BR35" s="497"/>
      <c r="BS35" s="497"/>
      <c r="BT35" s="497"/>
      <c r="BU35" s="498"/>
      <c r="BV35" s="609"/>
      <c r="BW35" s="610"/>
      <c r="BX35" s="610"/>
      <c r="BY35" s="610"/>
      <c r="BZ35" s="610"/>
      <c r="CA35" s="610"/>
      <c r="CB35" s="610"/>
      <c r="CC35" s="610"/>
      <c r="CD35" s="610"/>
      <c r="CE35" s="610"/>
      <c r="CF35" s="611"/>
    </row>
    <row r="36" spans="1:84" ht="24" customHeight="1" thickBot="1" thickTop="1">
      <c r="A36" s="460"/>
      <c r="B36" s="461"/>
      <c r="C36" s="461"/>
      <c r="D36" s="462"/>
      <c r="E36" s="462"/>
      <c r="F36" s="462"/>
      <c r="G36" s="462"/>
      <c r="H36" s="462"/>
      <c r="I36" s="462"/>
      <c r="J36" s="462"/>
      <c r="K36" s="462"/>
      <c r="L36" s="630" t="s">
        <v>515</v>
      </c>
      <c r="M36" s="630"/>
      <c r="N36" s="462"/>
      <c r="O36" s="462"/>
      <c r="P36" s="462"/>
      <c r="Q36" s="462"/>
      <c r="R36" s="462"/>
      <c r="S36" s="462"/>
      <c r="T36" s="631"/>
      <c r="U36" s="631"/>
      <c r="V36" s="631"/>
      <c r="W36" s="631"/>
      <c r="X36" s="632"/>
      <c r="Y36" s="632"/>
      <c r="Z36" s="632"/>
      <c r="AA36" s="632"/>
      <c r="AB36" s="632"/>
      <c r="AC36" s="631"/>
      <c r="AD36" s="631"/>
      <c r="AE36" s="631"/>
      <c r="AF36" s="631"/>
      <c r="AG36" s="631"/>
      <c r="AH36" s="633">
        <f>SUM(AH24:AU35)</f>
        <v>0</v>
      </c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4"/>
      <c r="AW36" s="635"/>
      <c r="AX36" s="635"/>
      <c r="AY36" s="635"/>
      <c r="AZ36" s="635"/>
      <c r="BA36" s="636"/>
      <c r="BB36" s="637">
        <f>SUM(BB24:BQ35)</f>
        <v>0</v>
      </c>
      <c r="BC36" s="638"/>
      <c r="BD36" s="638"/>
      <c r="BE36" s="638"/>
      <c r="BF36" s="638"/>
      <c r="BG36" s="638"/>
      <c r="BH36" s="638"/>
      <c r="BI36" s="638"/>
      <c r="BJ36" s="638"/>
      <c r="BK36" s="638"/>
      <c r="BL36" s="638"/>
      <c r="BM36" s="638"/>
      <c r="BN36" s="638"/>
      <c r="BO36" s="638"/>
      <c r="BP36" s="638"/>
      <c r="BQ36" s="639"/>
      <c r="BR36" s="497"/>
      <c r="BS36" s="497"/>
      <c r="BT36" s="497"/>
      <c r="BU36" s="498"/>
      <c r="BV36" s="609"/>
      <c r="BW36" s="610"/>
      <c r="BX36" s="610"/>
      <c r="BY36" s="610"/>
      <c r="BZ36" s="610"/>
      <c r="CA36" s="610"/>
      <c r="CB36" s="610"/>
      <c r="CC36" s="610"/>
      <c r="CD36" s="610"/>
      <c r="CE36" s="610"/>
      <c r="CF36" s="611"/>
    </row>
    <row r="37" spans="1:84" ht="27" customHeight="1" thickTop="1">
      <c r="A37" s="640" t="s">
        <v>567</v>
      </c>
      <c r="B37" s="641"/>
      <c r="C37" s="642"/>
      <c r="D37" s="646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8"/>
      <c r="Q37" s="649"/>
      <c r="R37" s="650"/>
      <c r="S37" s="650"/>
      <c r="T37" s="650"/>
      <c r="U37" s="650"/>
      <c r="V37" s="650"/>
      <c r="W37" s="651"/>
      <c r="X37" s="652" t="s">
        <v>569</v>
      </c>
      <c r="Y37" s="652"/>
      <c r="Z37" s="652"/>
      <c r="AA37" s="652"/>
      <c r="AB37" s="652"/>
      <c r="AC37" s="652"/>
      <c r="AD37" s="652"/>
      <c r="AE37" s="652"/>
      <c r="AF37" s="653" t="s">
        <v>568</v>
      </c>
      <c r="AG37" s="653"/>
      <c r="AH37" s="653"/>
      <c r="AI37" s="653"/>
      <c r="AJ37" s="653"/>
      <c r="AK37" s="653"/>
      <c r="AL37" s="653"/>
      <c r="AM37" s="653"/>
      <c r="AN37" s="653"/>
      <c r="AO37" s="653"/>
      <c r="AP37" s="653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4"/>
      <c r="BK37" s="654"/>
      <c r="BL37" s="654"/>
      <c r="BM37" s="654"/>
      <c r="BN37" s="654"/>
      <c r="BO37" s="654"/>
      <c r="BP37" s="654"/>
      <c r="BQ37" s="655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</row>
    <row r="38" spans="1:84" ht="27" customHeight="1" thickBot="1">
      <c r="A38" s="643"/>
      <c r="B38" s="644"/>
      <c r="C38" s="645"/>
      <c r="D38" s="656"/>
      <c r="E38" s="657"/>
      <c r="F38" s="657"/>
      <c r="G38" s="657"/>
      <c r="H38" s="657"/>
      <c r="I38" s="657"/>
      <c r="J38" s="657"/>
      <c r="K38" s="657"/>
      <c r="L38" s="657"/>
      <c r="M38" s="657"/>
      <c r="N38" s="664" t="s">
        <v>574</v>
      </c>
      <c r="O38" s="664"/>
      <c r="P38" s="665"/>
      <c r="Q38" s="666"/>
      <c r="R38" s="667"/>
      <c r="S38" s="667"/>
      <c r="T38" s="667"/>
      <c r="U38" s="630" t="s">
        <v>571</v>
      </c>
      <c r="V38" s="630"/>
      <c r="W38" s="668"/>
      <c r="X38" s="669" t="s">
        <v>570</v>
      </c>
      <c r="Y38" s="669"/>
      <c r="Z38" s="669"/>
      <c r="AA38" s="669"/>
      <c r="AB38" s="669"/>
      <c r="AC38" s="669"/>
      <c r="AD38" s="669"/>
      <c r="AE38" s="669"/>
      <c r="AF38" s="618" t="s">
        <v>586</v>
      </c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9"/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19"/>
      <c r="BI38" s="619"/>
      <c r="BJ38" s="619"/>
      <c r="BK38" s="619"/>
      <c r="BL38" s="619"/>
      <c r="BM38" s="619"/>
      <c r="BN38" s="619"/>
      <c r="BO38" s="619"/>
      <c r="BP38" s="619"/>
      <c r="BQ38" s="620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</row>
    <row r="39" spans="4:83" ht="13.5" customHeight="1" thickTop="1"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</row>
    <row r="40" ht="13.5" customHeight="1"/>
    <row r="41" spans="4:83" ht="13.5" customHeight="1"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</row>
    <row r="42" spans="55:83" ht="13.5" customHeight="1"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</row>
    <row r="43" spans="4:83" ht="13.5" customHeight="1"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</row>
    <row r="44" spans="55:83" ht="13.5" customHeight="1"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</row>
    <row r="45" spans="15:85" ht="13.5" customHeight="1"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227"/>
      <c r="AE45" s="227"/>
      <c r="AF45" s="227"/>
      <c r="AG45" s="227"/>
      <c r="AH45" s="227"/>
      <c r="AI45" s="227"/>
      <c r="AJ45" s="227"/>
      <c r="AK45" s="227"/>
      <c r="AL45" s="227"/>
      <c r="AM45" s="227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G45" s="465"/>
    </row>
    <row r="46" spans="55:86" ht="13.5" customHeight="1"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69"/>
      <c r="CB46" s="369"/>
      <c r="CC46" s="369"/>
      <c r="CD46" s="369"/>
      <c r="CE46" s="369"/>
      <c r="CH46" s="364"/>
    </row>
    <row r="47" spans="55:83" ht="13.5" customHeight="1"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  <c r="CC47" s="369"/>
      <c r="CD47" s="369"/>
      <c r="CE47" s="369"/>
    </row>
    <row r="48" spans="55:83" ht="13.5" customHeight="1"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69"/>
      <c r="CC48" s="369"/>
      <c r="CD48" s="369"/>
      <c r="CE48" s="369"/>
    </row>
    <row r="49" ht="13.5" customHeight="1"/>
    <row r="50" spans="4:16" ht="13.5" customHeight="1"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</row>
    <row r="51" spans="4:83" ht="13.5" customHeight="1">
      <c r="D51" s="359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</row>
    <row r="52" spans="4:83" ht="13.5" customHeight="1">
      <c r="D52" s="359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</row>
    <row r="53" spans="4:83" ht="13.5" customHeight="1">
      <c r="D53" s="359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</row>
    <row r="54" spans="4:83" ht="13.5" customHeight="1">
      <c r="D54" s="359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</row>
    <row r="55" spans="4:83" ht="13.5" customHeight="1">
      <c r="D55" s="359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</row>
    <row r="56" spans="4:83" ht="13.5" customHeight="1">
      <c r="D56" s="359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69"/>
      <c r="BZ56" s="369"/>
      <c r="CA56" s="369"/>
      <c r="CB56" s="369"/>
      <c r="CC56" s="369"/>
      <c r="CD56" s="369"/>
      <c r="CE56" s="369"/>
    </row>
    <row r="57" spans="4:83" ht="13.5" customHeight="1">
      <c r="D57" s="359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</row>
    <row r="60" spans="52:83" ht="13.5" customHeight="1">
      <c r="AZ60" s="470"/>
      <c r="BA60" s="470"/>
      <c r="BB60" s="470"/>
      <c r="BC60" s="470"/>
      <c r="BD60" s="470"/>
      <c r="BE60" s="470"/>
      <c r="BF60" s="470"/>
      <c r="BG60" s="470"/>
      <c r="BH60" s="470"/>
      <c r="BI60" s="470"/>
      <c r="BJ60" s="470"/>
      <c r="BK60" s="470"/>
      <c r="BL60" s="470"/>
      <c r="BM60" s="470"/>
      <c r="BN60" s="470"/>
      <c r="BO60" s="470"/>
      <c r="BP60" s="470"/>
      <c r="BQ60" s="470"/>
      <c r="BR60" s="4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</row>
    <row r="61" spans="52:83" ht="13.5" customHeight="1">
      <c r="AZ61" s="470"/>
      <c r="BA61" s="470"/>
      <c r="BB61" s="470"/>
      <c r="BC61" s="470"/>
      <c r="BD61" s="470"/>
      <c r="BE61" s="470"/>
      <c r="BF61" s="470"/>
      <c r="BG61" s="470"/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</row>
  </sheetData>
  <sheetProtection/>
  <mergeCells count="238">
    <mergeCell ref="V10:X10"/>
    <mergeCell ref="Y10:AA10"/>
    <mergeCell ref="AB10:AE10"/>
    <mergeCell ref="N38:P38"/>
    <mergeCell ref="Q38:T38"/>
    <mergeCell ref="U38:W38"/>
    <mergeCell ref="X38:AE38"/>
    <mergeCell ref="T34:W34"/>
    <mergeCell ref="X34:AB34"/>
    <mergeCell ref="AC34:AG34"/>
    <mergeCell ref="BB36:BQ36"/>
    <mergeCell ref="BR36:BU36"/>
    <mergeCell ref="BV36:CF36"/>
    <mergeCell ref="A37:C38"/>
    <mergeCell ref="D37:P37"/>
    <mergeCell ref="Q37:W37"/>
    <mergeCell ref="X37:AE37"/>
    <mergeCell ref="AF37:AP37"/>
    <mergeCell ref="AQ37:BQ37"/>
    <mergeCell ref="D38:M38"/>
    <mergeCell ref="L36:M36"/>
    <mergeCell ref="T36:W36"/>
    <mergeCell ref="X36:AB36"/>
    <mergeCell ref="AC36:AG36"/>
    <mergeCell ref="AH36:AU36"/>
    <mergeCell ref="AV36:BA36"/>
    <mergeCell ref="AF38:AP38"/>
    <mergeCell ref="AQ38:BQ38"/>
    <mergeCell ref="BR34:BU34"/>
    <mergeCell ref="BV34:CF34"/>
    <mergeCell ref="T35:W35"/>
    <mergeCell ref="X35:AB35"/>
    <mergeCell ref="AC35:AG35"/>
    <mergeCell ref="AH35:AU35"/>
    <mergeCell ref="AV35:BA35"/>
    <mergeCell ref="BB35:BQ35"/>
    <mergeCell ref="BR35:BU35"/>
    <mergeCell ref="BV35:CF35"/>
    <mergeCell ref="AH34:AU34"/>
    <mergeCell ref="AV34:BA34"/>
    <mergeCell ref="BB34:BQ34"/>
    <mergeCell ref="BR32:BU32"/>
    <mergeCell ref="BV32:CF32"/>
    <mergeCell ref="BR33:BU33"/>
    <mergeCell ref="BV33:CF33"/>
    <mergeCell ref="T33:W33"/>
    <mergeCell ref="X33:AB33"/>
    <mergeCell ref="AC33:AG33"/>
    <mergeCell ref="AH33:AU33"/>
    <mergeCell ref="AV33:BA33"/>
    <mergeCell ref="BB33:BQ33"/>
    <mergeCell ref="T32:W32"/>
    <mergeCell ref="X32:AB32"/>
    <mergeCell ref="AC32:AG32"/>
    <mergeCell ref="AH32:AU32"/>
    <mergeCell ref="AV32:BA32"/>
    <mergeCell ref="BB32:BQ32"/>
    <mergeCell ref="BR30:BU30"/>
    <mergeCell ref="BV30:CF30"/>
    <mergeCell ref="T31:W31"/>
    <mergeCell ref="X31:AB31"/>
    <mergeCell ref="AC31:AG31"/>
    <mergeCell ref="AH31:AU31"/>
    <mergeCell ref="AV31:BA31"/>
    <mergeCell ref="BB31:BQ31"/>
    <mergeCell ref="BR31:BU31"/>
    <mergeCell ref="BV31:CF31"/>
    <mergeCell ref="T30:W30"/>
    <mergeCell ref="X30:AB30"/>
    <mergeCell ref="AC30:AG30"/>
    <mergeCell ref="AH30:AU30"/>
    <mergeCell ref="AV30:BA30"/>
    <mergeCell ref="BB30:BQ30"/>
    <mergeCell ref="BR28:BU28"/>
    <mergeCell ref="BV28:CF28"/>
    <mergeCell ref="T29:W29"/>
    <mergeCell ref="X29:AB29"/>
    <mergeCell ref="AC29:AG29"/>
    <mergeCell ref="AH29:AU29"/>
    <mergeCell ref="AV29:BA29"/>
    <mergeCell ref="BB29:BQ29"/>
    <mergeCell ref="BR29:BU29"/>
    <mergeCell ref="BV29:CF29"/>
    <mergeCell ref="T28:W28"/>
    <mergeCell ref="X28:AB28"/>
    <mergeCell ref="AC28:AG28"/>
    <mergeCell ref="AH28:AU28"/>
    <mergeCell ref="AV28:BA28"/>
    <mergeCell ref="BB28:BQ28"/>
    <mergeCell ref="BR26:BU26"/>
    <mergeCell ref="BV26:CF26"/>
    <mergeCell ref="T27:W27"/>
    <mergeCell ref="X27:AB27"/>
    <mergeCell ref="AC27:AG27"/>
    <mergeCell ref="AH27:AU27"/>
    <mergeCell ref="AV27:BA27"/>
    <mergeCell ref="BB27:BQ27"/>
    <mergeCell ref="BR27:BU27"/>
    <mergeCell ref="BV27:CF27"/>
    <mergeCell ref="T26:W26"/>
    <mergeCell ref="X26:AB26"/>
    <mergeCell ref="AC26:AG26"/>
    <mergeCell ref="AH26:AU26"/>
    <mergeCell ref="AV26:BA26"/>
    <mergeCell ref="BB26:BQ26"/>
    <mergeCell ref="BV24:CF24"/>
    <mergeCell ref="T25:W25"/>
    <mergeCell ref="X25:AB25"/>
    <mergeCell ref="AC25:AG25"/>
    <mergeCell ref="AH25:AU25"/>
    <mergeCell ref="AV25:BA25"/>
    <mergeCell ref="BB25:BQ25"/>
    <mergeCell ref="BR25:BU25"/>
    <mergeCell ref="BV25:CF25"/>
    <mergeCell ref="BB23:BQ23"/>
    <mergeCell ref="BR23:BU23"/>
    <mergeCell ref="BV23:CF23"/>
    <mergeCell ref="T24:W24"/>
    <mergeCell ref="X24:AB24"/>
    <mergeCell ref="AC24:AG24"/>
    <mergeCell ref="AH24:AU24"/>
    <mergeCell ref="AV24:BA24"/>
    <mergeCell ref="BB24:BQ24"/>
    <mergeCell ref="BR24:BU24"/>
    <mergeCell ref="C23:S23"/>
    <mergeCell ref="T23:W23"/>
    <mergeCell ref="X23:AB23"/>
    <mergeCell ref="AC23:AG23"/>
    <mergeCell ref="AH23:AU23"/>
    <mergeCell ref="AV23:BA23"/>
    <mergeCell ref="BU19:BZ20"/>
    <mergeCell ref="CA19:CF20"/>
    <mergeCell ref="Q20:AE20"/>
    <mergeCell ref="C22:AQ22"/>
    <mergeCell ref="AV22:BQ22"/>
    <mergeCell ref="BR22:CF22"/>
    <mergeCell ref="C19:D19"/>
    <mergeCell ref="E19:O19"/>
    <mergeCell ref="Q19:AE19"/>
    <mergeCell ref="AG19:AM20"/>
    <mergeCell ref="AN19:AT20"/>
    <mergeCell ref="AU19:BD20"/>
    <mergeCell ref="AO16:AR16"/>
    <mergeCell ref="AU16:AW16"/>
    <mergeCell ref="AY16:BP16"/>
    <mergeCell ref="BE19:BT20"/>
    <mergeCell ref="E17:O17"/>
    <mergeCell ref="Q17:AE17"/>
    <mergeCell ref="AI17:AL17"/>
    <mergeCell ref="AO17:AR17"/>
    <mergeCell ref="AU17:AW17"/>
    <mergeCell ref="AY17:BP17"/>
    <mergeCell ref="F16:H16"/>
    <mergeCell ref="I16:J16"/>
    <mergeCell ref="K16:L16"/>
    <mergeCell ref="N16:P16"/>
    <mergeCell ref="Q16:AE16"/>
    <mergeCell ref="AI16:AL16"/>
    <mergeCell ref="BD14:BP14"/>
    <mergeCell ref="C15:D15"/>
    <mergeCell ref="E15:O15"/>
    <mergeCell ref="Q15:AE15"/>
    <mergeCell ref="AU15:AW15"/>
    <mergeCell ref="AY15:BP15"/>
    <mergeCell ref="AY12:BP12"/>
    <mergeCell ref="C13:D13"/>
    <mergeCell ref="E13:O13"/>
    <mergeCell ref="Q13:AE13"/>
    <mergeCell ref="AH13:AH14"/>
    <mergeCell ref="AI13:AK14"/>
    <mergeCell ref="AN13:AN14"/>
    <mergeCell ref="AO13:AQ14"/>
    <mergeCell ref="AY13:BC14"/>
    <mergeCell ref="BD13:BP13"/>
    <mergeCell ref="AQ11:AT11"/>
    <mergeCell ref="AU11:AW11"/>
    <mergeCell ref="AY11:BP11"/>
    <mergeCell ref="C12:D12"/>
    <mergeCell ref="E12:O12"/>
    <mergeCell ref="Q12:AE12"/>
    <mergeCell ref="AG12:AK12"/>
    <mergeCell ref="AL12:AP12"/>
    <mergeCell ref="AQ12:AT12"/>
    <mergeCell ref="AU12:AW12"/>
    <mergeCell ref="A11:B19"/>
    <mergeCell ref="C11:D11"/>
    <mergeCell ref="E11:O11"/>
    <mergeCell ref="Q11:AE11"/>
    <mergeCell ref="AG11:AK11"/>
    <mergeCell ref="AL11:AP11"/>
    <mergeCell ref="C14:D14"/>
    <mergeCell ref="E14:O14"/>
    <mergeCell ref="Q14:AE14"/>
    <mergeCell ref="C16:D17"/>
    <mergeCell ref="A9:E9"/>
    <mergeCell ref="AG9:AS9"/>
    <mergeCell ref="AU9:AW9"/>
    <mergeCell ref="AY9:BP9"/>
    <mergeCell ref="D10:O10"/>
    <mergeCell ref="AG10:AK10"/>
    <mergeCell ref="AL10:AP10"/>
    <mergeCell ref="AQ10:AT10"/>
    <mergeCell ref="AU10:AW10"/>
    <mergeCell ref="AY10:BP10"/>
    <mergeCell ref="A7:E7"/>
    <mergeCell ref="AI7:AL7"/>
    <mergeCell ref="AO7:AR7"/>
    <mergeCell ref="AU7:AW7"/>
    <mergeCell ref="AY7:BP7"/>
    <mergeCell ref="A8:E8"/>
    <mergeCell ref="V8:Z8"/>
    <mergeCell ref="AU8:AW8"/>
    <mergeCell ref="AY8:BP8"/>
    <mergeCell ref="B5:I5"/>
    <mergeCell ref="P5:Q5"/>
    <mergeCell ref="AV5:BH5"/>
    <mergeCell ref="BK5:CF5"/>
    <mergeCell ref="A6:E6"/>
    <mergeCell ref="AI6:AL6"/>
    <mergeCell ref="AO6:AR6"/>
    <mergeCell ref="CA2:CC2"/>
    <mergeCell ref="CD2:CF2"/>
    <mergeCell ref="H4:R4"/>
    <mergeCell ref="S4:U4"/>
    <mergeCell ref="V4:AE4"/>
    <mergeCell ref="AV4:BH4"/>
    <mergeCell ref="BK4:CF4"/>
    <mergeCell ref="A2:U2"/>
    <mergeCell ref="R1:U1"/>
    <mergeCell ref="W1:AD1"/>
    <mergeCell ref="AF1:AP1"/>
    <mergeCell ref="BU1:BX1"/>
    <mergeCell ref="BY1:CF1"/>
    <mergeCell ref="BE2:BJ2"/>
    <mergeCell ref="BM2:BQ2"/>
    <mergeCell ref="BR2:BT2"/>
    <mergeCell ref="BU2:BX2"/>
    <mergeCell ref="BY2:BZ2"/>
  </mergeCells>
  <printOptions horizontalCentered="1"/>
  <pageMargins left="0.6299212598425197" right="0.2362204724409449" top="0.31496062992125984" bottom="0.11811023622047245" header="0.11811023622047245" footer="0"/>
  <pageSetup fitToHeight="1" fitToWidth="1" horizontalDpi="600" verticalDpi="600" orientation="portrait" paperSize="9" scale="98" r:id="rId4"/>
  <headerFooter alignWithMargins="0">
    <oddFooter>&amp;C㈱アイ・シー・ジー　指定請求書&amp;R2019.7.27制定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CH61"/>
  <sheetViews>
    <sheetView view="pageBreakPreview" zoomScale="120" zoomScaleSheetLayoutView="120" workbookViewId="0" topLeftCell="A19">
      <selection activeCell="CA19" sqref="CA19:CF20"/>
    </sheetView>
  </sheetViews>
  <sheetFormatPr defaultColWidth="9.140625" defaultRowHeight="15"/>
  <cols>
    <col min="1" max="10" width="1.28515625" style="363" customWidth="1"/>
    <col min="11" max="15" width="2.28125" style="363" customWidth="1"/>
    <col min="16" max="16" width="1.421875" style="363" customWidth="1"/>
    <col min="17" max="21" width="2.140625" style="363" customWidth="1"/>
    <col min="22" max="31" width="0.71875" style="363" customWidth="1"/>
    <col min="32" max="34" width="1.28515625" style="363" customWidth="1"/>
    <col min="35" max="46" width="1.1484375" style="363" customWidth="1"/>
    <col min="47" max="47" width="1.28515625" style="363" customWidth="1"/>
    <col min="48" max="69" width="0.71875" style="363" customWidth="1"/>
    <col min="70" max="82" width="1.28515625" style="363" customWidth="1"/>
    <col min="83" max="83" width="1.1484375" style="363" customWidth="1"/>
    <col min="84" max="84" width="1.421875" style="363" customWidth="1"/>
    <col min="85" max="85" width="6.7109375" style="363" customWidth="1"/>
    <col min="86" max="86" width="2.421875" style="363" customWidth="1"/>
    <col min="87" max="16384" width="9.00390625" style="363" customWidth="1"/>
  </cols>
  <sheetData>
    <row r="1" spans="1:84" ht="24" customHeight="1" thickBot="1" thickTop="1">
      <c r="A1" s="368"/>
      <c r="R1" s="476"/>
      <c r="S1" s="477"/>
      <c r="T1" s="477"/>
      <c r="U1" s="478"/>
      <c r="V1" s="369"/>
      <c r="W1" s="479" t="s">
        <v>517</v>
      </c>
      <c r="X1" s="479"/>
      <c r="Y1" s="479"/>
      <c r="Z1" s="479"/>
      <c r="AA1" s="479"/>
      <c r="AB1" s="479"/>
      <c r="AC1" s="479"/>
      <c r="AD1" s="479"/>
      <c r="AE1" s="370"/>
      <c r="AF1" s="480" t="s">
        <v>516</v>
      </c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BU1" s="481" t="s">
        <v>503</v>
      </c>
      <c r="BV1" s="481"/>
      <c r="BW1" s="481"/>
      <c r="BX1" s="481"/>
      <c r="BY1" s="482"/>
      <c r="BZ1" s="482"/>
      <c r="CA1" s="482"/>
      <c r="CB1" s="482"/>
      <c r="CC1" s="482"/>
      <c r="CD1" s="482"/>
      <c r="CE1" s="482"/>
      <c r="CF1" s="482"/>
    </row>
    <row r="2" spans="1:84" ht="19.5" customHeight="1" thickTop="1">
      <c r="A2" s="499" t="s">
        <v>590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BE2" s="483" t="s">
        <v>588</v>
      </c>
      <c r="BF2" s="483"/>
      <c r="BG2" s="483"/>
      <c r="BH2" s="483"/>
      <c r="BI2" s="483"/>
      <c r="BJ2" s="483"/>
      <c r="BK2" s="372"/>
      <c r="BL2" s="372"/>
      <c r="BM2" s="484"/>
      <c r="BN2" s="484"/>
      <c r="BO2" s="484"/>
      <c r="BP2" s="484"/>
      <c r="BQ2" s="484"/>
      <c r="BR2" s="483" t="s">
        <v>505</v>
      </c>
      <c r="BS2" s="483"/>
      <c r="BT2" s="483"/>
      <c r="BU2" s="485"/>
      <c r="BV2" s="485"/>
      <c r="BW2" s="485"/>
      <c r="BX2" s="485"/>
      <c r="BY2" s="486" t="s">
        <v>506</v>
      </c>
      <c r="BZ2" s="486"/>
      <c r="CA2" s="485"/>
      <c r="CB2" s="485"/>
      <c r="CC2" s="485"/>
      <c r="CD2" s="486" t="s">
        <v>504</v>
      </c>
      <c r="CE2" s="486"/>
      <c r="CF2" s="486"/>
    </row>
    <row r="3" spans="4:84" ht="6.75" customHeight="1" thickBot="1"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</row>
    <row r="4" spans="1:84" ht="24" customHeight="1" thickTop="1">
      <c r="A4" s="373"/>
      <c r="B4" s="374" t="s">
        <v>553</v>
      </c>
      <c r="C4" s="374"/>
      <c r="D4" s="374"/>
      <c r="E4" s="374"/>
      <c r="F4" s="374"/>
      <c r="G4" s="374" t="s">
        <v>554</v>
      </c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8"/>
      <c r="S4" s="489" t="s">
        <v>592</v>
      </c>
      <c r="T4" s="490"/>
      <c r="U4" s="491"/>
      <c r="V4" s="492"/>
      <c r="W4" s="493"/>
      <c r="X4" s="493"/>
      <c r="Y4" s="493"/>
      <c r="Z4" s="493"/>
      <c r="AA4" s="493"/>
      <c r="AB4" s="493"/>
      <c r="AC4" s="493"/>
      <c r="AD4" s="493"/>
      <c r="AE4" s="494"/>
      <c r="AH4" s="375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7"/>
      <c r="AV4" s="495" t="s">
        <v>544</v>
      </c>
      <c r="AW4" s="495"/>
      <c r="AX4" s="495"/>
      <c r="AY4" s="495"/>
      <c r="AZ4" s="495"/>
      <c r="BA4" s="495"/>
      <c r="BB4" s="495"/>
      <c r="BC4" s="495"/>
      <c r="BD4" s="495"/>
      <c r="BE4" s="495"/>
      <c r="BF4" s="495"/>
      <c r="BG4" s="495"/>
      <c r="BH4" s="495"/>
      <c r="BI4" s="330"/>
      <c r="BJ4" s="330"/>
      <c r="BK4" s="496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8"/>
    </row>
    <row r="5" spans="1:84" ht="24" customHeight="1">
      <c r="A5" s="378"/>
      <c r="B5" s="500" t="s">
        <v>476</v>
      </c>
      <c r="C5" s="500"/>
      <c r="D5" s="500"/>
      <c r="E5" s="500"/>
      <c r="F5" s="500"/>
      <c r="G5" s="500"/>
      <c r="H5" s="500"/>
      <c r="I5" s="500"/>
      <c r="J5" s="379"/>
      <c r="K5" s="366"/>
      <c r="L5" s="366"/>
      <c r="M5" s="366"/>
      <c r="N5" s="366"/>
      <c r="O5" s="366"/>
      <c r="P5" s="501"/>
      <c r="Q5" s="502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80"/>
      <c r="AF5" s="375"/>
      <c r="AG5" s="375"/>
      <c r="AH5" s="375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81"/>
      <c r="AV5" s="495" t="s">
        <v>545</v>
      </c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330"/>
      <c r="BJ5" s="330"/>
      <c r="BK5" s="496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8"/>
    </row>
    <row r="6" spans="1:84" ht="24" customHeight="1">
      <c r="A6" s="503" t="s">
        <v>477</v>
      </c>
      <c r="B6" s="504"/>
      <c r="C6" s="504"/>
      <c r="D6" s="504"/>
      <c r="E6" s="504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2"/>
      <c r="AE6" s="382"/>
      <c r="AF6" s="360"/>
      <c r="AG6" s="360"/>
      <c r="AH6" s="383" t="s">
        <v>533</v>
      </c>
      <c r="AI6" s="505" t="s">
        <v>534</v>
      </c>
      <c r="AJ6" s="505"/>
      <c r="AK6" s="505"/>
      <c r="AL6" s="505"/>
      <c r="AM6" s="385"/>
      <c r="AN6" s="383" t="s">
        <v>533</v>
      </c>
      <c r="AO6" s="505" t="s">
        <v>535</v>
      </c>
      <c r="AP6" s="505"/>
      <c r="AQ6" s="505"/>
      <c r="AR6" s="505"/>
      <c r="AS6" s="376"/>
      <c r="AT6" s="376"/>
      <c r="AU6" s="360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</row>
    <row r="7" spans="1:84" ht="24" customHeight="1">
      <c r="A7" s="506" t="s">
        <v>478</v>
      </c>
      <c r="B7" s="507"/>
      <c r="C7" s="507"/>
      <c r="D7" s="507"/>
      <c r="E7" s="507"/>
      <c r="F7" s="361"/>
      <c r="G7" s="361"/>
      <c r="H7" s="361"/>
      <c r="I7" s="361"/>
      <c r="J7" s="361"/>
      <c r="K7" s="362"/>
      <c r="L7" s="361"/>
      <c r="M7" s="361"/>
      <c r="N7" s="361"/>
      <c r="O7" s="361"/>
      <c r="P7" s="361"/>
      <c r="AE7" s="386"/>
      <c r="AG7" s="369"/>
      <c r="AH7" s="383" t="s">
        <v>533</v>
      </c>
      <c r="AI7" s="505" t="s">
        <v>537</v>
      </c>
      <c r="AJ7" s="505"/>
      <c r="AK7" s="505"/>
      <c r="AL7" s="505"/>
      <c r="AM7" s="385"/>
      <c r="AN7" s="383" t="s">
        <v>533</v>
      </c>
      <c r="AO7" s="505" t="s">
        <v>536</v>
      </c>
      <c r="AP7" s="505"/>
      <c r="AQ7" s="505"/>
      <c r="AR7" s="505"/>
      <c r="AS7" s="385"/>
      <c r="AT7" s="376"/>
      <c r="AU7" s="508" t="s">
        <v>486</v>
      </c>
      <c r="AV7" s="509"/>
      <c r="AW7" s="509"/>
      <c r="AX7" s="387"/>
      <c r="AY7" s="510" t="s">
        <v>481</v>
      </c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388"/>
      <c r="BR7" s="341"/>
      <c r="BS7" s="342"/>
      <c r="BT7" s="342"/>
      <c r="BU7" s="342"/>
      <c r="BV7" s="342"/>
      <c r="BW7" s="343"/>
      <c r="BX7" s="342"/>
      <c r="BY7" s="342"/>
      <c r="BZ7" s="342"/>
      <c r="CA7" s="344"/>
      <c r="CB7" s="342"/>
      <c r="CC7" s="342"/>
      <c r="CD7" s="342"/>
      <c r="CE7" s="342"/>
      <c r="CF7" s="345"/>
    </row>
    <row r="8" spans="1:84" ht="24" customHeight="1">
      <c r="A8" s="506" t="s">
        <v>479</v>
      </c>
      <c r="B8" s="507"/>
      <c r="C8" s="507"/>
      <c r="D8" s="507"/>
      <c r="E8" s="507"/>
      <c r="F8" s="362"/>
      <c r="G8" s="362"/>
      <c r="H8" s="362"/>
      <c r="I8" s="362"/>
      <c r="J8" s="362"/>
      <c r="K8" s="364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511" t="s">
        <v>525</v>
      </c>
      <c r="W8" s="511"/>
      <c r="X8" s="511"/>
      <c r="Y8" s="511"/>
      <c r="Z8" s="511"/>
      <c r="AA8" s="362"/>
      <c r="AB8" s="362"/>
      <c r="AC8" s="362"/>
      <c r="AD8" s="362"/>
      <c r="AE8" s="382"/>
      <c r="AF8" s="362"/>
      <c r="AG8" s="389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85"/>
      <c r="AT8" s="391"/>
      <c r="AU8" s="508" t="s">
        <v>487</v>
      </c>
      <c r="AV8" s="509"/>
      <c r="AW8" s="509"/>
      <c r="AX8" s="387"/>
      <c r="AY8" s="510" t="s">
        <v>482</v>
      </c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388"/>
      <c r="BR8" s="341"/>
      <c r="BS8" s="342"/>
      <c r="BT8" s="342"/>
      <c r="BU8" s="342"/>
      <c r="BV8" s="342"/>
      <c r="BW8" s="343"/>
      <c r="BX8" s="342"/>
      <c r="BY8" s="342"/>
      <c r="BZ8" s="342"/>
      <c r="CA8" s="344"/>
      <c r="CB8" s="342"/>
      <c r="CC8" s="342"/>
      <c r="CD8" s="342"/>
      <c r="CE8" s="342"/>
      <c r="CF8" s="345"/>
    </row>
    <row r="9" spans="1:84" ht="24" customHeight="1">
      <c r="A9" s="512" t="s">
        <v>524</v>
      </c>
      <c r="B9" s="513"/>
      <c r="C9" s="513"/>
      <c r="D9" s="513"/>
      <c r="E9" s="513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92"/>
      <c r="AB9" s="392"/>
      <c r="AC9" s="392"/>
      <c r="AD9" s="392"/>
      <c r="AE9" s="393"/>
      <c r="AF9" s="362"/>
      <c r="AG9" s="514" t="s">
        <v>518</v>
      </c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391"/>
      <c r="AU9" s="508" t="s">
        <v>488</v>
      </c>
      <c r="AV9" s="509"/>
      <c r="AW9" s="509"/>
      <c r="AX9" s="387"/>
      <c r="AY9" s="510" t="s">
        <v>483</v>
      </c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388"/>
      <c r="BR9" s="341"/>
      <c r="BS9" s="342"/>
      <c r="BT9" s="342"/>
      <c r="BU9" s="342"/>
      <c r="BV9" s="342"/>
      <c r="BW9" s="343"/>
      <c r="BX9" s="342"/>
      <c r="BY9" s="342"/>
      <c r="BZ9" s="342"/>
      <c r="CA9" s="344"/>
      <c r="CB9" s="342"/>
      <c r="CC9" s="342"/>
      <c r="CD9" s="342"/>
      <c r="CE9" s="342"/>
      <c r="CF9" s="345"/>
    </row>
    <row r="10" spans="1:84" ht="24" customHeight="1">
      <c r="A10" s="395"/>
      <c r="B10" s="396"/>
      <c r="C10" s="396"/>
      <c r="D10" s="515" t="s">
        <v>480</v>
      </c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397"/>
      <c r="Q10" s="398"/>
      <c r="R10" s="399"/>
      <c r="S10" s="399"/>
      <c r="T10" s="399"/>
      <c r="U10" s="399"/>
      <c r="V10" s="400"/>
      <c r="W10" s="330"/>
      <c r="X10" s="330"/>
      <c r="Y10" s="330"/>
      <c r="Z10" s="330"/>
      <c r="AA10" s="330"/>
      <c r="AB10" s="330"/>
      <c r="AC10" s="330"/>
      <c r="AD10" s="330"/>
      <c r="AE10" s="401"/>
      <c r="AG10" s="516" t="s">
        <v>500</v>
      </c>
      <c r="AH10" s="516"/>
      <c r="AI10" s="516"/>
      <c r="AJ10" s="516"/>
      <c r="AK10" s="516"/>
      <c r="AL10" s="517"/>
      <c r="AM10" s="517"/>
      <c r="AN10" s="517"/>
      <c r="AO10" s="517"/>
      <c r="AP10" s="517"/>
      <c r="AQ10" s="516" t="s">
        <v>546</v>
      </c>
      <c r="AR10" s="516"/>
      <c r="AS10" s="516"/>
      <c r="AT10" s="516"/>
      <c r="AU10" s="508" t="s">
        <v>489</v>
      </c>
      <c r="AV10" s="509"/>
      <c r="AW10" s="509"/>
      <c r="AX10" s="387"/>
      <c r="AY10" s="510" t="s">
        <v>551</v>
      </c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388"/>
      <c r="BR10" s="341"/>
      <c r="BS10" s="342"/>
      <c r="BT10" s="342"/>
      <c r="BU10" s="342"/>
      <c r="BV10" s="342"/>
      <c r="BW10" s="343"/>
      <c r="BX10" s="342"/>
      <c r="BY10" s="342"/>
      <c r="BZ10" s="342"/>
      <c r="CA10" s="344"/>
      <c r="CB10" s="342"/>
      <c r="CC10" s="342"/>
      <c r="CD10" s="342"/>
      <c r="CE10" s="342"/>
      <c r="CF10" s="345"/>
    </row>
    <row r="11" spans="1:84" ht="24" customHeight="1">
      <c r="A11" s="518" t="s">
        <v>512</v>
      </c>
      <c r="B11" s="519"/>
      <c r="C11" s="524" t="s">
        <v>492</v>
      </c>
      <c r="D11" s="525"/>
      <c r="E11" s="526" t="s">
        <v>481</v>
      </c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403"/>
      <c r="Q11" s="527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9"/>
      <c r="AG11" s="516" t="s">
        <v>501</v>
      </c>
      <c r="AH11" s="516"/>
      <c r="AI11" s="516"/>
      <c r="AJ11" s="516"/>
      <c r="AK11" s="516"/>
      <c r="AL11" s="517"/>
      <c r="AM11" s="517"/>
      <c r="AN11" s="517"/>
      <c r="AO11" s="517"/>
      <c r="AP11" s="517"/>
      <c r="AQ11" s="516" t="s">
        <v>514</v>
      </c>
      <c r="AR11" s="516"/>
      <c r="AS11" s="516"/>
      <c r="AT11" s="540"/>
      <c r="AU11" s="508" t="s">
        <v>526</v>
      </c>
      <c r="AV11" s="509"/>
      <c r="AW11" s="509"/>
      <c r="AX11" s="387"/>
      <c r="AY11" s="510" t="s">
        <v>490</v>
      </c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388"/>
      <c r="BR11" s="341"/>
      <c r="BS11" s="342"/>
      <c r="BT11" s="342"/>
      <c r="BU11" s="342"/>
      <c r="BV11" s="342"/>
      <c r="BW11" s="343"/>
      <c r="BX11" s="342"/>
      <c r="BY11" s="342"/>
      <c r="BZ11" s="342"/>
      <c r="CA11" s="344"/>
      <c r="CB11" s="342"/>
      <c r="CC11" s="342"/>
      <c r="CD11" s="342"/>
      <c r="CE11" s="342"/>
      <c r="CF11" s="345"/>
    </row>
    <row r="12" spans="1:86" ht="24" customHeight="1">
      <c r="A12" s="520"/>
      <c r="B12" s="521"/>
      <c r="C12" s="530" t="s">
        <v>493</v>
      </c>
      <c r="D12" s="531"/>
      <c r="E12" s="541" t="s">
        <v>482</v>
      </c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404"/>
      <c r="Q12" s="542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4"/>
      <c r="AF12" s="362"/>
      <c r="AG12" s="545" t="s">
        <v>502</v>
      </c>
      <c r="AH12" s="545"/>
      <c r="AI12" s="545"/>
      <c r="AJ12" s="545"/>
      <c r="AK12" s="545"/>
      <c r="AL12" s="517"/>
      <c r="AM12" s="517"/>
      <c r="AN12" s="517"/>
      <c r="AO12" s="517"/>
      <c r="AP12" s="517"/>
      <c r="AQ12" s="516" t="s">
        <v>514</v>
      </c>
      <c r="AR12" s="516"/>
      <c r="AS12" s="516"/>
      <c r="AT12" s="516"/>
      <c r="AU12" s="496" t="s">
        <v>520</v>
      </c>
      <c r="AV12" s="497"/>
      <c r="AW12" s="497"/>
      <c r="AX12" s="387"/>
      <c r="AY12" s="510" t="s">
        <v>532</v>
      </c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388"/>
      <c r="BR12" s="341"/>
      <c r="BS12" s="342"/>
      <c r="BT12" s="342"/>
      <c r="BU12" s="342"/>
      <c r="BV12" s="342"/>
      <c r="BW12" s="343"/>
      <c r="BX12" s="342"/>
      <c r="BY12" s="342"/>
      <c r="BZ12" s="342"/>
      <c r="CA12" s="344"/>
      <c r="CB12" s="342"/>
      <c r="CC12" s="342"/>
      <c r="CD12" s="342"/>
      <c r="CE12" s="342"/>
      <c r="CF12" s="345"/>
      <c r="CH12" s="405"/>
    </row>
    <row r="13" spans="1:84" ht="24" customHeight="1">
      <c r="A13" s="520"/>
      <c r="B13" s="521"/>
      <c r="C13" s="530" t="s">
        <v>548</v>
      </c>
      <c r="D13" s="531"/>
      <c r="E13" s="541" t="s">
        <v>483</v>
      </c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406"/>
      <c r="Q13" s="533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G13" s="369"/>
      <c r="AH13" s="546" t="s">
        <v>533</v>
      </c>
      <c r="AI13" s="505" t="s">
        <v>542</v>
      </c>
      <c r="AJ13" s="505"/>
      <c r="AK13" s="505"/>
      <c r="AL13" s="391"/>
      <c r="AM13" s="394"/>
      <c r="AN13" s="546" t="s">
        <v>533</v>
      </c>
      <c r="AO13" s="505" t="s">
        <v>543</v>
      </c>
      <c r="AP13" s="505"/>
      <c r="AQ13" s="505"/>
      <c r="AR13" s="391"/>
      <c r="AS13" s="407"/>
      <c r="AT13" s="408"/>
      <c r="AV13" s="384"/>
      <c r="AW13" s="384"/>
      <c r="AX13" s="409"/>
      <c r="AY13" s="547" t="s">
        <v>528</v>
      </c>
      <c r="AZ13" s="548"/>
      <c r="BA13" s="548"/>
      <c r="BB13" s="548"/>
      <c r="BC13" s="519"/>
      <c r="BD13" s="508" t="s">
        <v>507</v>
      </c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388"/>
      <c r="BR13" s="341"/>
      <c r="BS13" s="342"/>
      <c r="BT13" s="342"/>
      <c r="BU13" s="342"/>
      <c r="BV13" s="342"/>
      <c r="BW13" s="343"/>
      <c r="BX13" s="342"/>
      <c r="BY13" s="342"/>
      <c r="BZ13" s="342"/>
      <c r="CA13" s="344"/>
      <c r="CB13" s="342"/>
      <c r="CC13" s="342"/>
      <c r="CD13" s="342"/>
      <c r="CE13" s="342"/>
      <c r="CF13" s="345"/>
    </row>
    <row r="14" spans="1:84" ht="24" customHeight="1">
      <c r="A14" s="520"/>
      <c r="B14" s="521"/>
      <c r="C14" s="530" t="s">
        <v>494</v>
      </c>
      <c r="D14" s="531"/>
      <c r="E14" s="532" t="s">
        <v>549</v>
      </c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410"/>
      <c r="Q14" s="533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5"/>
      <c r="AF14" s="411"/>
      <c r="AG14" s="412"/>
      <c r="AH14" s="546"/>
      <c r="AI14" s="505"/>
      <c r="AJ14" s="505"/>
      <c r="AK14" s="505"/>
      <c r="AL14" s="391"/>
      <c r="AM14" s="402"/>
      <c r="AN14" s="546"/>
      <c r="AO14" s="505"/>
      <c r="AP14" s="505"/>
      <c r="AQ14" s="505"/>
      <c r="AR14" s="391"/>
      <c r="AS14" s="390"/>
      <c r="AT14" s="390"/>
      <c r="AU14" s="372"/>
      <c r="AV14" s="413"/>
      <c r="AW14" s="413"/>
      <c r="AX14" s="414"/>
      <c r="AY14" s="549"/>
      <c r="AZ14" s="550"/>
      <c r="BA14" s="550"/>
      <c r="BB14" s="550"/>
      <c r="BC14" s="523"/>
      <c r="BD14" s="508" t="s">
        <v>508</v>
      </c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388"/>
      <c r="BR14" s="341"/>
      <c r="BS14" s="342"/>
      <c r="BT14" s="342"/>
      <c r="BU14" s="342"/>
      <c r="BV14" s="342"/>
      <c r="BW14" s="343"/>
      <c r="BX14" s="342"/>
      <c r="BY14" s="342"/>
      <c r="BZ14" s="342"/>
      <c r="CA14" s="344"/>
      <c r="CB14" s="342"/>
      <c r="CC14" s="342"/>
      <c r="CD14" s="342"/>
      <c r="CE14" s="342"/>
      <c r="CF14" s="345"/>
    </row>
    <row r="15" spans="1:84" ht="24" customHeight="1">
      <c r="A15" s="520"/>
      <c r="B15" s="521"/>
      <c r="C15" s="530" t="s">
        <v>495</v>
      </c>
      <c r="D15" s="531"/>
      <c r="E15" s="541" t="s">
        <v>484</v>
      </c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406"/>
      <c r="Q15" s="533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5"/>
      <c r="AH15" s="415"/>
      <c r="AI15" s="416"/>
      <c r="AJ15" s="416"/>
      <c r="AK15" s="416"/>
      <c r="AL15" s="416"/>
      <c r="AM15" s="385"/>
      <c r="AN15" s="415"/>
      <c r="AO15" s="416"/>
      <c r="AP15" s="416"/>
      <c r="AQ15" s="416"/>
      <c r="AR15" s="416"/>
      <c r="AS15" s="385"/>
      <c r="AT15" s="408"/>
      <c r="AU15" s="508" t="s">
        <v>521</v>
      </c>
      <c r="AV15" s="509"/>
      <c r="AW15" s="509"/>
      <c r="AX15" s="387"/>
      <c r="AY15" s="510" t="s">
        <v>491</v>
      </c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388"/>
      <c r="BR15" s="341"/>
      <c r="BS15" s="342"/>
      <c r="BT15" s="342"/>
      <c r="BU15" s="342"/>
      <c r="BV15" s="342"/>
      <c r="BW15" s="343"/>
      <c r="BX15" s="342"/>
      <c r="BY15" s="342"/>
      <c r="BZ15" s="342"/>
      <c r="CA15" s="344"/>
      <c r="CB15" s="342"/>
      <c r="CC15" s="342"/>
      <c r="CD15" s="342"/>
      <c r="CE15" s="342"/>
      <c r="CF15" s="345"/>
    </row>
    <row r="16" spans="1:84" ht="24" customHeight="1">
      <c r="A16" s="520"/>
      <c r="B16" s="521"/>
      <c r="C16" s="536" t="s">
        <v>519</v>
      </c>
      <c r="D16" s="537"/>
      <c r="E16" s="418"/>
      <c r="F16" s="537" t="s">
        <v>529</v>
      </c>
      <c r="G16" s="537"/>
      <c r="H16" s="537"/>
      <c r="I16" s="537" t="s">
        <v>530</v>
      </c>
      <c r="J16" s="537"/>
      <c r="K16" s="551"/>
      <c r="L16" s="551"/>
      <c r="M16" s="418" t="s">
        <v>546</v>
      </c>
      <c r="N16" s="552"/>
      <c r="O16" s="552"/>
      <c r="P16" s="553"/>
      <c r="Q16" s="554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6"/>
      <c r="AF16" s="419"/>
      <c r="AG16" s="420"/>
      <c r="AH16" s="421" t="s">
        <v>533</v>
      </c>
      <c r="AI16" s="557" t="s">
        <v>538</v>
      </c>
      <c r="AJ16" s="557"/>
      <c r="AK16" s="557"/>
      <c r="AL16" s="557"/>
      <c r="AM16" s="422"/>
      <c r="AN16" s="421" t="s">
        <v>533</v>
      </c>
      <c r="AO16" s="557" t="s">
        <v>539</v>
      </c>
      <c r="AP16" s="557"/>
      <c r="AQ16" s="557"/>
      <c r="AR16" s="557"/>
      <c r="AS16" s="385"/>
      <c r="AT16" s="423"/>
      <c r="AU16" s="508" t="s">
        <v>522</v>
      </c>
      <c r="AV16" s="509"/>
      <c r="AW16" s="509"/>
      <c r="AX16" s="387"/>
      <c r="AY16" s="510" t="s">
        <v>531</v>
      </c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388"/>
      <c r="BR16" s="341"/>
      <c r="BS16" s="342"/>
      <c r="BT16" s="342"/>
      <c r="BU16" s="342"/>
      <c r="BV16" s="342"/>
      <c r="BW16" s="343"/>
      <c r="BX16" s="342"/>
      <c r="BY16" s="342"/>
      <c r="BZ16" s="342"/>
      <c r="CA16" s="344"/>
      <c r="CB16" s="342"/>
      <c r="CC16" s="342"/>
      <c r="CD16" s="342"/>
      <c r="CE16" s="342"/>
      <c r="CF16" s="345"/>
    </row>
    <row r="17" spans="1:84" ht="24" customHeight="1">
      <c r="A17" s="520"/>
      <c r="B17" s="521"/>
      <c r="C17" s="538"/>
      <c r="D17" s="539"/>
      <c r="E17" s="558" t="s">
        <v>527</v>
      </c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404"/>
      <c r="Q17" s="542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4"/>
      <c r="AF17" s="424"/>
      <c r="AG17" s="424"/>
      <c r="AH17" s="421" t="s">
        <v>533</v>
      </c>
      <c r="AI17" s="557" t="s">
        <v>540</v>
      </c>
      <c r="AJ17" s="557"/>
      <c r="AK17" s="557"/>
      <c r="AL17" s="557"/>
      <c r="AM17" s="422"/>
      <c r="AN17" s="421" t="s">
        <v>533</v>
      </c>
      <c r="AO17" s="557" t="s">
        <v>541</v>
      </c>
      <c r="AP17" s="557"/>
      <c r="AQ17" s="557"/>
      <c r="AR17" s="557"/>
      <c r="AS17" s="408"/>
      <c r="AT17" s="423"/>
      <c r="AU17" s="496" t="s">
        <v>523</v>
      </c>
      <c r="AV17" s="497"/>
      <c r="AW17" s="497"/>
      <c r="AX17" s="387"/>
      <c r="AY17" s="510" t="s">
        <v>485</v>
      </c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388"/>
      <c r="BR17" s="341"/>
      <c r="BS17" s="342"/>
      <c r="BT17" s="342"/>
      <c r="BU17" s="342"/>
      <c r="BV17" s="342"/>
      <c r="BW17" s="343"/>
      <c r="BX17" s="342"/>
      <c r="BY17" s="342"/>
      <c r="BZ17" s="342"/>
      <c r="CA17" s="344"/>
      <c r="CB17" s="342"/>
      <c r="CC17" s="342"/>
      <c r="CD17" s="342"/>
      <c r="CE17" s="342"/>
      <c r="CF17" s="345"/>
    </row>
    <row r="18" spans="1:84" ht="6" customHeight="1">
      <c r="A18" s="520"/>
      <c r="B18" s="521"/>
      <c r="C18" s="425"/>
      <c r="D18" s="417"/>
      <c r="E18" s="417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7"/>
      <c r="Q18" s="428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30"/>
      <c r="AF18" s="431"/>
      <c r="AG18" s="431"/>
      <c r="AH18" s="432"/>
      <c r="AI18" s="432"/>
      <c r="AJ18" s="432"/>
      <c r="AK18" s="408"/>
      <c r="AL18" s="408"/>
      <c r="AM18" s="408"/>
      <c r="AN18" s="433"/>
      <c r="AO18" s="433"/>
      <c r="AP18" s="433"/>
      <c r="AQ18" s="408"/>
      <c r="AR18" s="408"/>
      <c r="AS18" s="408"/>
      <c r="AT18" s="408"/>
      <c r="AU18" s="389"/>
      <c r="AV18" s="389"/>
      <c r="AW18" s="389"/>
      <c r="AX18" s="38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R18" s="435"/>
      <c r="BS18" s="435"/>
      <c r="BT18" s="435"/>
      <c r="BU18" s="435"/>
      <c r="BV18" s="435"/>
      <c r="BW18" s="435"/>
      <c r="BX18" s="435"/>
      <c r="BY18" s="435"/>
      <c r="BZ18" s="435"/>
      <c r="CA18" s="435"/>
      <c r="CB18" s="435"/>
      <c r="CC18" s="435"/>
      <c r="CD18" s="435"/>
      <c r="CE18" s="435"/>
      <c r="CF18" s="435"/>
    </row>
    <row r="19" spans="1:84" ht="24" customHeight="1">
      <c r="A19" s="522"/>
      <c r="B19" s="523"/>
      <c r="C19" s="585" t="s">
        <v>547</v>
      </c>
      <c r="D19" s="586"/>
      <c r="E19" s="587" t="s">
        <v>550</v>
      </c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436"/>
      <c r="Q19" s="588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90"/>
      <c r="AF19" s="431"/>
      <c r="AG19" s="559" t="s">
        <v>563</v>
      </c>
      <c r="AH19" s="560"/>
      <c r="AI19" s="560"/>
      <c r="AJ19" s="560"/>
      <c r="AK19" s="560"/>
      <c r="AL19" s="560"/>
      <c r="AM19" s="561"/>
      <c r="AN19" s="559"/>
      <c r="AO19" s="560"/>
      <c r="AP19" s="560"/>
      <c r="AQ19" s="560"/>
      <c r="AR19" s="560"/>
      <c r="AS19" s="560"/>
      <c r="AT19" s="561"/>
      <c r="AU19" s="559" t="s">
        <v>594</v>
      </c>
      <c r="AV19" s="560"/>
      <c r="AW19" s="560"/>
      <c r="AX19" s="560"/>
      <c r="AY19" s="560"/>
      <c r="AZ19" s="560"/>
      <c r="BA19" s="560"/>
      <c r="BB19" s="560"/>
      <c r="BC19" s="560"/>
      <c r="BD19" s="561"/>
      <c r="BE19" s="559" t="s">
        <v>564</v>
      </c>
      <c r="BF19" s="565"/>
      <c r="BG19" s="565"/>
      <c r="BH19" s="565"/>
      <c r="BI19" s="565"/>
      <c r="BJ19" s="565"/>
      <c r="BK19" s="565"/>
      <c r="BL19" s="565"/>
      <c r="BM19" s="565"/>
      <c r="BN19" s="565"/>
      <c r="BO19" s="565"/>
      <c r="BP19" s="565"/>
      <c r="BQ19" s="565"/>
      <c r="BR19" s="565"/>
      <c r="BS19" s="565"/>
      <c r="BT19" s="566"/>
      <c r="BU19" s="570" t="s">
        <v>565</v>
      </c>
      <c r="BV19" s="565"/>
      <c r="BW19" s="565"/>
      <c r="BX19" s="565"/>
      <c r="BY19" s="565"/>
      <c r="BZ19" s="566"/>
      <c r="CA19" s="570" t="s">
        <v>566</v>
      </c>
      <c r="CB19" s="571"/>
      <c r="CC19" s="571"/>
      <c r="CD19" s="571"/>
      <c r="CE19" s="571"/>
      <c r="CF19" s="572"/>
    </row>
    <row r="20" spans="1:84" ht="24" customHeight="1" thickBot="1">
      <c r="A20" s="437" t="s">
        <v>559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9"/>
      <c r="O20" s="438" t="s">
        <v>546</v>
      </c>
      <c r="P20" s="440"/>
      <c r="Q20" s="576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8"/>
      <c r="AF20" s="441"/>
      <c r="AG20" s="562"/>
      <c r="AH20" s="563"/>
      <c r="AI20" s="563"/>
      <c r="AJ20" s="563"/>
      <c r="AK20" s="563"/>
      <c r="AL20" s="563"/>
      <c r="AM20" s="564"/>
      <c r="AN20" s="562"/>
      <c r="AO20" s="563"/>
      <c r="AP20" s="563"/>
      <c r="AQ20" s="563"/>
      <c r="AR20" s="563"/>
      <c r="AS20" s="563"/>
      <c r="AT20" s="564"/>
      <c r="AU20" s="562"/>
      <c r="AV20" s="563"/>
      <c r="AW20" s="563"/>
      <c r="AX20" s="563"/>
      <c r="AY20" s="563"/>
      <c r="AZ20" s="563"/>
      <c r="BA20" s="563"/>
      <c r="BB20" s="563"/>
      <c r="BC20" s="563"/>
      <c r="BD20" s="564"/>
      <c r="BE20" s="567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9"/>
      <c r="BU20" s="567"/>
      <c r="BV20" s="568"/>
      <c r="BW20" s="568"/>
      <c r="BX20" s="568"/>
      <c r="BY20" s="568"/>
      <c r="BZ20" s="569"/>
      <c r="CA20" s="573"/>
      <c r="CB20" s="574"/>
      <c r="CC20" s="574"/>
      <c r="CD20" s="574"/>
      <c r="CE20" s="574"/>
      <c r="CF20" s="575"/>
    </row>
    <row r="21" spans="17:36" ht="6" customHeight="1" thickBot="1" thickTop="1"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</row>
    <row r="22" spans="1:84" ht="18" customHeight="1" thickTop="1">
      <c r="A22" s="442"/>
      <c r="B22" s="443"/>
      <c r="C22" s="579" t="s">
        <v>513</v>
      </c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444"/>
      <c r="AS22" s="444"/>
      <c r="AT22" s="445"/>
      <c r="AU22" s="445"/>
      <c r="AV22" s="580" t="s">
        <v>498</v>
      </c>
      <c r="AW22" s="581"/>
      <c r="AX22" s="581"/>
      <c r="AY22" s="581"/>
      <c r="AZ22" s="581"/>
      <c r="BA22" s="581"/>
      <c r="BB22" s="581"/>
      <c r="BC22" s="581"/>
      <c r="BD22" s="581"/>
      <c r="BE22" s="581"/>
      <c r="BF22" s="581"/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2"/>
      <c r="BR22" s="583" t="s">
        <v>499</v>
      </c>
      <c r="BS22" s="583"/>
      <c r="BT22" s="583"/>
      <c r="BU22" s="583"/>
      <c r="BV22" s="583"/>
      <c r="BW22" s="583"/>
      <c r="BX22" s="583"/>
      <c r="BY22" s="583"/>
      <c r="BZ22" s="583"/>
      <c r="CA22" s="583"/>
      <c r="CB22" s="583"/>
      <c r="CC22" s="583"/>
      <c r="CD22" s="583"/>
      <c r="CE22" s="583"/>
      <c r="CF22" s="584"/>
    </row>
    <row r="23" spans="1:84" ht="21" customHeight="1">
      <c r="A23" s="446"/>
      <c r="B23" s="447"/>
      <c r="C23" s="591" t="s">
        <v>560</v>
      </c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2" t="s">
        <v>510</v>
      </c>
      <c r="U23" s="592"/>
      <c r="V23" s="592"/>
      <c r="W23" s="592"/>
      <c r="X23" s="593" t="s">
        <v>509</v>
      </c>
      <c r="Y23" s="593"/>
      <c r="Z23" s="593"/>
      <c r="AA23" s="593"/>
      <c r="AB23" s="593"/>
      <c r="AC23" s="593" t="s">
        <v>511</v>
      </c>
      <c r="AD23" s="593"/>
      <c r="AE23" s="593"/>
      <c r="AF23" s="593"/>
      <c r="AG23" s="593"/>
      <c r="AH23" s="593" t="s">
        <v>497</v>
      </c>
      <c r="AI23" s="593"/>
      <c r="AJ23" s="593"/>
      <c r="AK23" s="593"/>
      <c r="AL23" s="593"/>
      <c r="AM23" s="593"/>
      <c r="AN23" s="593"/>
      <c r="AO23" s="593"/>
      <c r="AP23" s="593"/>
      <c r="AQ23" s="593"/>
      <c r="AR23" s="593"/>
      <c r="AS23" s="593"/>
      <c r="AT23" s="593"/>
      <c r="AU23" s="593"/>
      <c r="AV23" s="594" t="s">
        <v>496</v>
      </c>
      <c r="AW23" s="595"/>
      <c r="AX23" s="595"/>
      <c r="AY23" s="595"/>
      <c r="AZ23" s="595"/>
      <c r="BA23" s="596"/>
      <c r="BB23" s="597" t="s">
        <v>497</v>
      </c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98"/>
      <c r="BR23" s="594" t="s">
        <v>496</v>
      </c>
      <c r="BS23" s="595"/>
      <c r="BT23" s="595"/>
      <c r="BU23" s="595"/>
      <c r="BV23" s="597" t="s">
        <v>497</v>
      </c>
      <c r="BW23" s="583"/>
      <c r="BX23" s="583"/>
      <c r="BY23" s="583"/>
      <c r="BZ23" s="583"/>
      <c r="CA23" s="583"/>
      <c r="CB23" s="583"/>
      <c r="CC23" s="583"/>
      <c r="CD23" s="583"/>
      <c r="CE23" s="583"/>
      <c r="CF23" s="584"/>
    </row>
    <row r="24" spans="1:84" ht="24" customHeight="1">
      <c r="A24" s="448"/>
      <c r="B24" s="329"/>
      <c r="C24" s="449"/>
      <c r="D24" s="45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451"/>
      <c r="R24" s="452"/>
      <c r="S24" s="452"/>
      <c r="T24" s="599"/>
      <c r="U24" s="599"/>
      <c r="V24" s="599"/>
      <c r="W24" s="599"/>
      <c r="X24" s="600"/>
      <c r="Y24" s="600"/>
      <c r="Z24" s="600"/>
      <c r="AA24" s="600"/>
      <c r="AB24" s="600"/>
      <c r="AC24" s="601"/>
      <c r="AD24" s="601"/>
      <c r="AE24" s="601"/>
      <c r="AF24" s="601"/>
      <c r="AG24" s="601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3"/>
      <c r="AW24" s="604"/>
      <c r="AX24" s="604"/>
      <c r="AY24" s="604"/>
      <c r="AZ24" s="604"/>
      <c r="BA24" s="605"/>
      <c r="BB24" s="606"/>
      <c r="BC24" s="607"/>
      <c r="BD24" s="607"/>
      <c r="BE24" s="607"/>
      <c r="BF24" s="607"/>
      <c r="BG24" s="607"/>
      <c r="BH24" s="607"/>
      <c r="BI24" s="607"/>
      <c r="BJ24" s="607"/>
      <c r="BK24" s="607"/>
      <c r="BL24" s="607"/>
      <c r="BM24" s="607"/>
      <c r="BN24" s="607"/>
      <c r="BO24" s="607"/>
      <c r="BP24" s="607"/>
      <c r="BQ24" s="608"/>
      <c r="BR24" s="497"/>
      <c r="BS24" s="497"/>
      <c r="BT24" s="497"/>
      <c r="BU24" s="498"/>
      <c r="BV24" s="609"/>
      <c r="BW24" s="610"/>
      <c r="BX24" s="610"/>
      <c r="BY24" s="610"/>
      <c r="BZ24" s="610"/>
      <c r="CA24" s="610"/>
      <c r="CB24" s="610"/>
      <c r="CC24" s="610"/>
      <c r="CD24" s="610"/>
      <c r="CE24" s="610"/>
      <c r="CF24" s="611"/>
    </row>
    <row r="25" spans="1:84" ht="24" customHeight="1">
      <c r="A25" s="448"/>
      <c r="B25" s="329"/>
      <c r="C25" s="329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451"/>
      <c r="R25" s="452"/>
      <c r="S25" s="452"/>
      <c r="T25" s="601"/>
      <c r="U25" s="601"/>
      <c r="V25" s="601"/>
      <c r="W25" s="601"/>
      <c r="X25" s="593"/>
      <c r="Y25" s="593"/>
      <c r="Z25" s="593"/>
      <c r="AA25" s="593"/>
      <c r="AB25" s="593"/>
      <c r="AC25" s="601"/>
      <c r="AD25" s="601"/>
      <c r="AE25" s="601"/>
      <c r="AF25" s="601"/>
      <c r="AG25" s="601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12"/>
      <c r="AW25" s="613"/>
      <c r="AX25" s="613"/>
      <c r="AY25" s="613"/>
      <c r="AZ25" s="613"/>
      <c r="BA25" s="614"/>
      <c r="BB25" s="615"/>
      <c r="BC25" s="616"/>
      <c r="BD25" s="616"/>
      <c r="BE25" s="616"/>
      <c r="BF25" s="616"/>
      <c r="BG25" s="616"/>
      <c r="BH25" s="616"/>
      <c r="BI25" s="616"/>
      <c r="BJ25" s="616"/>
      <c r="BK25" s="616"/>
      <c r="BL25" s="616"/>
      <c r="BM25" s="616"/>
      <c r="BN25" s="616"/>
      <c r="BO25" s="616"/>
      <c r="BP25" s="616"/>
      <c r="BQ25" s="617"/>
      <c r="BR25" s="497"/>
      <c r="BS25" s="497"/>
      <c r="BT25" s="497"/>
      <c r="BU25" s="498"/>
      <c r="BV25" s="609"/>
      <c r="BW25" s="610"/>
      <c r="BX25" s="610"/>
      <c r="BY25" s="610"/>
      <c r="BZ25" s="610"/>
      <c r="CA25" s="610"/>
      <c r="CB25" s="610"/>
      <c r="CC25" s="610"/>
      <c r="CD25" s="610"/>
      <c r="CE25" s="610"/>
      <c r="CF25" s="611"/>
    </row>
    <row r="26" spans="1:84" ht="24" customHeight="1">
      <c r="A26" s="44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453"/>
      <c r="R26" s="453"/>
      <c r="S26" s="453"/>
      <c r="T26" s="601"/>
      <c r="U26" s="601"/>
      <c r="V26" s="601"/>
      <c r="W26" s="601"/>
      <c r="X26" s="593"/>
      <c r="Y26" s="593"/>
      <c r="Z26" s="593"/>
      <c r="AA26" s="593"/>
      <c r="AB26" s="593"/>
      <c r="AC26" s="601"/>
      <c r="AD26" s="601"/>
      <c r="AE26" s="601"/>
      <c r="AF26" s="601"/>
      <c r="AG26" s="601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12"/>
      <c r="AW26" s="613"/>
      <c r="AX26" s="613"/>
      <c r="AY26" s="613"/>
      <c r="AZ26" s="613"/>
      <c r="BA26" s="614"/>
      <c r="BB26" s="615"/>
      <c r="BC26" s="616"/>
      <c r="BD26" s="616"/>
      <c r="BE26" s="616"/>
      <c r="BF26" s="616"/>
      <c r="BG26" s="616"/>
      <c r="BH26" s="616"/>
      <c r="BI26" s="616"/>
      <c r="BJ26" s="616"/>
      <c r="BK26" s="616"/>
      <c r="BL26" s="616"/>
      <c r="BM26" s="616"/>
      <c r="BN26" s="616"/>
      <c r="BO26" s="616"/>
      <c r="BP26" s="616"/>
      <c r="BQ26" s="617"/>
      <c r="BR26" s="497"/>
      <c r="BS26" s="497"/>
      <c r="BT26" s="497"/>
      <c r="BU26" s="498"/>
      <c r="BV26" s="609"/>
      <c r="BW26" s="610"/>
      <c r="BX26" s="610"/>
      <c r="BY26" s="610"/>
      <c r="BZ26" s="610"/>
      <c r="CA26" s="610"/>
      <c r="CB26" s="610"/>
      <c r="CC26" s="610"/>
      <c r="CD26" s="610"/>
      <c r="CE26" s="610"/>
      <c r="CF26" s="611"/>
    </row>
    <row r="27" spans="1:84" ht="24" customHeight="1">
      <c r="A27" s="448"/>
      <c r="B27" s="329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1"/>
      <c r="R27" s="331"/>
      <c r="S27" s="331"/>
      <c r="T27" s="601"/>
      <c r="U27" s="601"/>
      <c r="V27" s="601"/>
      <c r="W27" s="601"/>
      <c r="X27" s="593"/>
      <c r="Y27" s="593"/>
      <c r="Z27" s="593"/>
      <c r="AA27" s="593"/>
      <c r="AB27" s="593"/>
      <c r="AC27" s="601"/>
      <c r="AD27" s="601"/>
      <c r="AE27" s="601"/>
      <c r="AF27" s="601"/>
      <c r="AG27" s="601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12"/>
      <c r="AW27" s="613"/>
      <c r="AX27" s="613"/>
      <c r="AY27" s="613"/>
      <c r="AZ27" s="613"/>
      <c r="BA27" s="614"/>
      <c r="BB27" s="615"/>
      <c r="BC27" s="616"/>
      <c r="BD27" s="616"/>
      <c r="BE27" s="616"/>
      <c r="BF27" s="616"/>
      <c r="BG27" s="616"/>
      <c r="BH27" s="616"/>
      <c r="BI27" s="616"/>
      <c r="BJ27" s="616"/>
      <c r="BK27" s="616"/>
      <c r="BL27" s="616"/>
      <c r="BM27" s="616"/>
      <c r="BN27" s="616"/>
      <c r="BO27" s="616"/>
      <c r="BP27" s="616"/>
      <c r="BQ27" s="617"/>
      <c r="BR27" s="497"/>
      <c r="BS27" s="497"/>
      <c r="BT27" s="497"/>
      <c r="BU27" s="498"/>
      <c r="BV27" s="609"/>
      <c r="BW27" s="610"/>
      <c r="BX27" s="610"/>
      <c r="BY27" s="610"/>
      <c r="BZ27" s="610"/>
      <c r="CA27" s="610"/>
      <c r="CB27" s="610"/>
      <c r="CC27" s="610"/>
      <c r="CD27" s="610"/>
      <c r="CE27" s="610"/>
      <c r="CF27" s="611"/>
    </row>
    <row r="28" spans="1:84" ht="24" customHeight="1">
      <c r="A28" s="448"/>
      <c r="B28" s="329"/>
      <c r="C28" s="32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1"/>
      <c r="R28" s="331"/>
      <c r="S28" s="331"/>
      <c r="T28" s="601"/>
      <c r="U28" s="601"/>
      <c r="V28" s="601"/>
      <c r="W28" s="601"/>
      <c r="X28" s="593"/>
      <c r="Y28" s="593"/>
      <c r="Z28" s="593"/>
      <c r="AA28" s="593"/>
      <c r="AB28" s="593"/>
      <c r="AC28" s="601"/>
      <c r="AD28" s="601"/>
      <c r="AE28" s="601"/>
      <c r="AF28" s="601"/>
      <c r="AG28" s="601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12"/>
      <c r="AW28" s="613"/>
      <c r="AX28" s="613"/>
      <c r="AY28" s="613"/>
      <c r="AZ28" s="613"/>
      <c r="BA28" s="614"/>
      <c r="BB28" s="615"/>
      <c r="BC28" s="616"/>
      <c r="BD28" s="616"/>
      <c r="BE28" s="616"/>
      <c r="BF28" s="616"/>
      <c r="BG28" s="616"/>
      <c r="BH28" s="616"/>
      <c r="BI28" s="616"/>
      <c r="BJ28" s="616"/>
      <c r="BK28" s="616"/>
      <c r="BL28" s="616"/>
      <c r="BM28" s="616"/>
      <c r="BN28" s="616"/>
      <c r="BO28" s="616"/>
      <c r="BP28" s="616"/>
      <c r="BQ28" s="617"/>
      <c r="BR28" s="497"/>
      <c r="BS28" s="497"/>
      <c r="BT28" s="497"/>
      <c r="BU28" s="498"/>
      <c r="BV28" s="609"/>
      <c r="BW28" s="610"/>
      <c r="BX28" s="610"/>
      <c r="BY28" s="610"/>
      <c r="BZ28" s="610"/>
      <c r="CA28" s="610"/>
      <c r="CB28" s="610"/>
      <c r="CC28" s="610"/>
      <c r="CD28" s="610"/>
      <c r="CE28" s="610"/>
      <c r="CF28" s="611"/>
    </row>
    <row r="29" spans="1:84" ht="24" customHeight="1">
      <c r="A29" s="448"/>
      <c r="B29" s="329"/>
      <c r="C29" s="329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1"/>
      <c r="R29" s="331"/>
      <c r="S29" s="331"/>
      <c r="T29" s="601"/>
      <c r="U29" s="601"/>
      <c r="V29" s="601"/>
      <c r="W29" s="601"/>
      <c r="X29" s="593"/>
      <c r="Y29" s="593"/>
      <c r="Z29" s="593"/>
      <c r="AA29" s="593"/>
      <c r="AB29" s="593"/>
      <c r="AC29" s="601"/>
      <c r="AD29" s="601"/>
      <c r="AE29" s="601"/>
      <c r="AF29" s="601"/>
      <c r="AG29" s="601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12"/>
      <c r="AW29" s="613"/>
      <c r="AX29" s="613"/>
      <c r="AY29" s="613"/>
      <c r="AZ29" s="613"/>
      <c r="BA29" s="614"/>
      <c r="BB29" s="615"/>
      <c r="BC29" s="616"/>
      <c r="BD29" s="616"/>
      <c r="BE29" s="616"/>
      <c r="BF29" s="616"/>
      <c r="BG29" s="616"/>
      <c r="BH29" s="616"/>
      <c r="BI29" s="616"/>
      <c r="BJ29" s="616"/>
      <c r="BK29" s="616"/>
      <c r="BL29" s="616"/>
      <c r="BM29" s="616"/>
      <c r="BN29" s="616"/>
      <c r="BO29" s="616"/>
      <c r="BP29" s="616"/>
      <c r="BQ29" s="617"/>
      <c r="BR29" s="497"/>
      <c r="BS29" s="497"/>
      <c r="BT29" s="497"/>
      <c r="BU29" s="498"/>
      <c r="BV29" s="609"/>
      <c r="BW29" s="610"/>
      <c r="BX29" s="610"/>
      <c r="BY29" s="610"/>
      <c r="BZ29" s="610"/>
      <c r="CA29" s="610"/>
      <c r="CB29" s="610"/>
      <c r="CC29" s="610"/>
      <c r="CD29" s="610"/>
      <c r="CE29" s="610"/>
      <c r="CF29" s="611"/>
    </row>
    <row r="30" spans="1:84" ht="24" customHeight="1">
      <c r="A30" s="448"/>
      <c r="B30" s="329"/>
      <c r="C30" s="329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331"/>
      <c r="R30" s="331"/>
      <c r="S30" s="331"/>
      <c r="T30" s="601"/>
      <c r="U30" s="601"/>
      <c r="V30" s="601"/>
      <c r="W30" s="601"/>
      <c r="X30" s="593"/>
      <c r="Y30" s="593"/>
      <c r="Z30" s="593"/>
      <c r="AA30" s="593"/>
      <c r="AB30" s="593"/>
      <c r="AC30" s="601"/>
      <c r="AD30" s="601"/>
      <c r="AE30" s="601"/>
      <c r="AF30" s="601"/>
      <c r="AG30" s="601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12"/>
      <c r="AW30" s="613"/>
      <c r="AX30" s="613"/>
      <c r="AY30" s="613"/>
      <c r="AZ30" s="613"/>
      <c r="BA30" s="614"/>
      <c r="BB30" s="615"/>
      <c r="BC30" s="616"/>
      <c r="BD30" s="616"/>
      <c r="BE30" s="616"/>
      <c r="BF30" s="616"/>
      <c r="BG30" s="616"/>
      <c r="BH30" s="616"/>
      <c r="BI30" s="616"/>
      <c r="BJ30" s="616"/>
      <c r="BK30" s="616"/>
      <c r="BL30" s="616"/>
      <c r="BM30" s="616"/>
      <c r="BN30" s="616"/>
      <c r="BO30" s="616"/>
      <c r="BP30" s="616"/>
      <c r="BQ30" s="617"/>
      <c r="BR30" s="497"/>
      <c r="BS30" s="497"/>
      <c r="BT30" s="497"/>
      <c r="BU30" s="498"/>
      <c r="BV30" s="609"/>
      <c r="BW30" s="610"/>
      <c r="BX30" s="610"/>
      <c r="BY30" s="610"/>
      <c r="BZ30" s="610"/>
      <c r="CA30" s="610"/>
      <c r="CB30" s="610"/>
      <c r="CC30" s="610"/>
      <c r="CD30" s="610"/>
      <c r="CE30" s="610"/>
      <c r="CF30" s="611"/>
    </row>
    <row r="31" spans="1:84" ht="24" customHeight="1">
      <c r="A31" s="448"/>
      <c r="B31" s="329"/>
      <c r="C31" s="329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331"/>
      <c r="R31" s="331"/>
      <c r="S31" s="331"/>
      <c r="T31" s="601"/>
      <c r="U31" s="601"/>
      <c r="V31" s="601"/>
      <c r="W31" s="601"/>
      <c r="X31" s="593"/>
      <c r="Y31" s="593"/>
      <c r="Z31" s="593"/>
      <c r="AA31" s="593"/>
      <c r="AB31" s="593"/>
      <c r="AC31" s="601"/>
      <c r="AD31" s="601"/>
      <c r="AE31" s="601"/>
      <c r="AF31" s="601"/>
      <c r="AG31" s="601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12"/>
      <c r="AW31" s="613"/>
      <c r="AX31" s="613"/>
      <c r="AY31" s="613"/>
      <c r="AZ31" s="613"/>
      <c r="BA31" s="614"/>
      <c r="BB31" s="615"/>
      <c r="BC31" s="616"/>
      <c r="BD31" s="616"/>
      <c r="BE31" s="616"/>
      <c r="BF31" s="616"/>
      <c r="BG31" s="616"/>
      <c r="BH31" s="616"/>
      <c r="BI31" s="616"/>
      <c r="BJ31" s="616"/>
      <c r="BK31" s="616"/>
      <c r="BL31" s="616"/>
      <c r="BM31" s="616"/>
      <c r="BN31" s="616"/>
      <c r="BO31" s="616"/>
      <c r="BP31" s="616"/>
      <c r="BQ31" s="617"/>
      <c r="BR31" s="497"/>
      <c r="BS31" s="497"/>
      <c r="BT31" s="497"/>
      <c r="BU31" s="498"/>
      <c r="BV31" s="609"/>
      <c r="BW31" s="610"/>
      <c r="BX31" s="610"/>
      <c r="BY31" s="610"/>
      <c r="BZ31" s="610"/>
      <c r="CA31" s="610"/>
      <c r="CB31" s="610"/>
      <c r="CC31" s="610"/>
      <c r="CD31" s="610"/>
      <c r="CE31" s="610"/>
      <c r="CF31" s="611"/>
    </row>
    <row r="32" spans="1:84" ht="24" customHeight="1">
      <c r="A32" s="448"/>
      <c r="B32" s="329"/>
      <c r="C32" s="329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601"/>
      <c r="U32" s="601"/>
      <c r="V32" s="601"/>
      <c r="W32" s="601"/>
      <c r="X32" s="593"/>
      <c r="Y32" s="593"/>
      <c r="Z32" s="593"/>
      <c r="AA32" s="593"/>
      <c r="AB32" s="593"/>
      <c r="AC32" s="601"/>
      <c r="AD32" s="601"/>
      <c r="AE32" s="601"/>
      <c r="AF32" s="601"/>
      <c r="AG32" s="601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12"/>
      <c r="AW32" s="613"/>
      <c r="AX32" s="613"/>
      <c r="AY32" s="613"/>
      <c r="AZ32" s="613"/>
      <c r="BA32" s="614"/>
      <c r="BB32" s="615"/>
      <c r="BC32" s="616"/>
      <c r="BD32" s="616"/>
      <c r="BE32" s="616"/>
      <c r="BF32" s="616"/>
      <c r="BG32" s="616"/>
      <c r="BH32" s="616"/>
      <c r="BI32" s="616"/>
      <c r="BJ32" s="616"/>
      <c r="BK32" s="616"/>
      <c r="BL32" s="616"/>
      <c r="BM32" s="616"/>
      <c r="BN32" s="616"/>
      <c r="BO32" s="616"/>
      <c r="BP32" s="616"/>
      <c r="BQ32" s="617"/>
      <c r="BR32" s="497"/>
      <c r="BS32" s="497"/>
      <c r="BT32" s="497"/>
      <c r="BU32" s="498"/>
      <c r="BV32" s="609"/>
      <c r="BW32" s="610"/>
      <c r="BX32" s="610"/>
      <c r="BY32" s="610"/>
      <c r="BZ32" s="610"/>
      <c r="CA32" s="610"/>
      <c r="CB32" s="610"/>
      <c r="CC32" s="610"/>
      <c r="CD32" s="610"/>
      <c r="CE32" s="610"/>
      <c r="CF32" s="611"/>
    </row>
    <row r="33" spans="1:84" ht="24" customHeight="1">
      <c r="A33" s="448"/>
      <c r="B33" s="329"/>
      <c r="C33" s="329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601"/>
      <c r="U33" s="601"/>
      <c r="V33" s="601"/>
      <c r="W33" s="601"/>
      <c r="X33" s="593"/>
      <c r="Y33" s="593"/>
      <c r="Z33" s="593"/>
      <c r="AA33" s="593"/>
      <c r="AB33" s="593"/>
      <c r="AC33" s="601"/>
      <c r="AD33" s="601"/>
      <c r="AE33" s="601"/>
      <c r="AF33" s="601"/>
      <c r="AG33" s="601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2"/>
      <c r="AV33" s="612"/>
      <c r="AW33" s="613"/>
      <c r="AX33" s="613"/>
      <c r="AY33" s="613"/>
      <c r="AZ33" s="613"/>
      <c r="BA33" s="614"/>
      <c r="BB33" s="615"/>
      <c r="BC33" s="616"/>
      <c r="BD33" s="616"/>
      <c r="BE33" s="616"/>
      <c r="BF33" s="616"/>
      <c r="BG33" s="616"/>
      <c r="BH33" s="616"/>
      <c r="BI33" s="616"/>
      <c r="BJ33" s="616"/>
      <c r="BK33" s="616"/>
      <c r="BL33" s="616"/>
      <c r="BM33" s="616"/>
      <c r="BN33" s="616"/>
      <c r="BO33" s="616"/>
      <c r="BP33" s="616"/>
      <c r="BQ33" s="617"/>
      <c r="BR33" s="497"/>
      <c r="BS33" s="497"/>
      <c r="BT33" s="497"/>
      <c r="BU33" s="498"/>
      <c r="BV33" s="609"/>
      <c r="BW33" s="610"/>
      <c r="BX33" s="610"/>
      <c r="BY33" s="610"/>
      <c r="BZ33" s="610"/>
      <c r="CA33" s="610"/>
      <c r="CB33" s="610"/>
      <c r="CC33" s="610"/>
      <c r="CD33" s="610"/>
      <c r="CE33" s="610"/>
      <c r="CF33" s="611"/>
    </row>
    <row r="34" spans="1:84" ht="24" customHeight="1">
      <c r="A34" s="448"/>
      <c r="B34" s="329"/>
      <c r="C34" s="329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601"/>
      <c r="U34" s="601"/>
      <c r="V34" s="601"/>
      <c r="W34" s="601"/>
      <c r="X34" s="593"/>
      <c r="Y34" s="593"/>
      <c r="Z34" s="593"/>
      <c r="AA34" s="593"/>
      <c r="AB34" s="593"/>
      <c r="AC34" s="601"/>
      <c r="AD34" s="601"/>
      <c r="AE34" s="601"/>
      <c r="AF34" s="601"/>
      <c r="AG34" s="601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602"/>
      <c r="AU34" s="602"/>
      <c r="AV34" s="612"/>
      <c r="AW34" s="613"/>
      <c r="AX34" s="613"/>
      <c r="AY34" s="613"/>
      <c r="AZ34" s="613"/>
      <c r="BA34" s="614"/>
      <c r="BB34" s="615"/>
      <c r="BC34" s="616"/>
      <c r="BD34" s="616"/>
      <c r="BE34" s="616"/>
      <c r="BF34" s="616"/>
      <c r="BG34" s="616"/>
      <c r="BH34" s="616"/>
      <c r="BI34" s="616"/>
      <c r="BJ34" s="616"/>
      <c r="BK34" s="616"/>
      <c r="BL34" s="616"/>
      <c r="BM34" s="616"/>
      <c r="BN34" s="616"/>
      <c r="BO34" s="616"/>
      <c r="BP34" s="616"/>
      <c r="BQ34" s="617"/>
      <c r="BR34" s="497"/>
      <c r="BS34" s="497"/>
      <c r="BT34" s="497"/>
      <c r="BU34" s="498"/>
      <c r="BV34" s="609"/>
      <c r="BW34" s="610"/>
      <c r="BX34" s="610"/>
      <c r="BY34" s="610"/>
      <c r="BZ34" s="610"/>
      <c r="CA34" s="610"/>
      <c r="CB34" s="610"/>
      <c r="CC34" s="610"/>
      <c r="CD34" s="610"/>
      <c r="CE34" s="610"/>
      <c r="CF34" s="611"/>
    </row>
    <row r="35" spans="1:84" ht="24" customHeight="1" thickBot="1">
      <c r="A35" s="457"/>
      <c r="B35" s="458"/>
      <c r="C35" s="458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621"/>
      <c r="U35" s="621"/>
      <c r="V35" s="621"/>
      <c r="W35" s="621"/>
      <c r="X35" s="622"/>
      <c r="Y35" s="622"/>
      <c r="Z35" s="622"/>
      <c r="AA35" s="622"/>
      <c r="AB35" s="622"/>
      <c r="AC35" s="621"/>
      <c r="AD35" s="621"/>
      <c r="AE35" s="621"/>
      <c r="AF35" s="621"/>
      <c r="AG35" s="621"/>
      <c r="AH35" s="623"/>
      <c r="AI35" s="623"/>
      <c r="AJ35" s="623"/>
      <c r="AK35" s="623"/>
      <c r="AL35" s="623"/>
      <c r="AM35" s="623"/>
      <c r="AN35" s="623"/>
      <c r="AO35" s="623"/>
      <c r="AP35" s="623"/>
      <c r="AQ35" s="623"/>
      <c r="AR35" s="623"/>
      <c r="AS35" s="623"/>
      <c r="AT35" s="623"/>
      <c r="AU35" s="623"/>
      <c r="AV35" s="624"/>
      <c r="AW35" s="625"/>
      <c r="AX35" s="625"/>
      <c r="AY35" s="625"/>
      <c r="AZ35" s="625"/>
      <c r="BA35" s="626"/>
      <c r="BB35" s="627"/>
      <c r="BC35" s="628"/>
      <c r="BD35" s="628"/>
      <c r="BE35" s="628"/>
      <c r="BF35" s="628"/>
      <c r="BG35" s="628"/>
      <c r="BH35" s="628"/>
      <c r="BI35" s="628"/>
      <c r="BJ35" s="628"/>
      <c r="BK35" s="628"/>
      <c r="BL35" s="628"/>
      <c r="BM35" s="628"/>
      <c r="BN35" s="628"/>
      <c r="BO35" s="628"/>
      <c r="BP35" s="628"/>
      <c r="BQ35" s="629"/>
      <c r="BR35" s="497"/>
      <c r="BS35" s="497"/>
      <c r="BT35" s="497"/>
      <c r="BU35" s="498"/>
      <c r="BV35" s="609"/>
      <c r="BW35" s="610"/>
      <c r="BX35" s="610"/>
      <c r="BY35" s="610"/>
      <c r="BZ35" s="610"/>
      <c r="CA35" s="610"/>
      <c r="CB35" s="610"/>
      <c r="CC35" s="610"/>
      <c r="CD35" s="610"/>
      <c r="CE35" s="610"/>
      <c r="CF35" s="611"/>
    </row>
    <row r="36" spans="1:84" ht="24" customHeight="1" thickBot="1" thickTop="1">
      <c r="A36" s="460"/>
      <c r="B36" s="461"/>
      <c r="C36" s="461"/>
      <c r="D36" s="462"/>
      <c r="E36" s="462"/>
      <c r="F36" s="462"/>
      <c r="G36" s="462"/>
      <c r="H36" s="462"/>
      <c r="I36" s="462"/>
      <c r="J36" s="462"/>
      <c r="K36" s="462"/>
      <c r="L36" s="630" t="s">
        <v>515</v>
      </c>
      <c r="M36" s="630"/>
      <c r="N36" s="462"/>
      <c r="O36" s="462"/>
      <c r="P36" s="462"/>
      <c r="Q36" s="462"/>
      <c r="R36" s="462"/>
      <c r="S36" s="462"/>
      <c r="T36" s="631"/>
      <c r="U36" s="631"/>
      <c r="V36" s="631"/>
      <c r="W36" s="631"/>
      <c r="X36" s="632"/>
      <c r="Y36" s="632"/>
      <c r="Z36" s="632"/>
      <c r="AA36" s="632"/>
      <c r="AB36" s="632"/>
      <c r="AC36" s="631"/>
      <c r="AD36" s="631"/>
      <c r="AE36" s="631"/>
      <c r="AF36" s="631"/>
      <c r="AG36" s="631"/>
      <c r="AH36" s="633"/>
      <c r="AI36" s="633"/>
      <c r="AJ36" s="633"/>
      <c r="AK36" s="633"/>
      <c r="AL36" s="633"/>
      <c r="AM36" s="633"/>
      <c r="AN36" s="633"/>
      <c r="AO36" s="633"/>
      <c r="AP36" s="633"/>
      <c r="AQ36" s="633"/>
      <c r="AR36" s="633"/>
      <c r="AS36" s="633"/>
      <c r="AT36" s="633"/>
      <c r="AU36" s="633"/>
      <c r="AV36" s="634"/>
      <c r="AW36" s="635"/>
      <c r="AX36" s="635"/>
      <c r="AY36" s="635"/>
      <c r="AZ36" s="635"/>
      <c r="BA36" s="636"/>
      <c r="BB36" s="637"/>
      <c r="BC36" s="638"/>
      <c r="BD36" s="638"/>
      <c r="BE36" s="638"/>
      <c r="BF36" s="638"/>
      <c r="BG36" s="638"/>
      <c r="BH36" s="638"/>
      <c r="BI36" s="638"/>
      <c r="BJ36" s="638"/>
      <c r="BK36" s="638"/>
      <c r="BL36" s="638"/>
      <c r="BM36" s="638"/>
      <c r="BN36" s="638"/>
      <c r="BO36" s="638"/>
      <c r="BP36" s="638"/>
      <c r="BQ36" s="639"/>
      <c r="BR36" s="497"/>
      <c r="BS36" s="497"/>
      <c r="BT36" s="497"/>
      <c r="BU36" s="498"/>
      <c r="BV36" s="609"/>
      <c r="BW36" s="610"/>
      <c r="BX36" s="610"/>
      <c r="BY36" s="610"/>
      <c r="BZ36" s="610"/>
      <c r="CA36" s="610"/>
      <c r="CB36" s="610"/>
      <c r="CC36" s="610"/>
      <c r="CD36" s="610"/>
      <c r="CE36" s="610"/>
      <c r="CF36" s="611"/>
    </row>
    <row r="37" spans="1:84" ht="27" customHeight="1" thickTop="1">
      <c r="A37" s="640" t="s">
        <v>567</v>
      </c>
      <c r="B37" s="641"/>
      <c r="C37" s="642"/>
      <c r="D37" s="646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8"/>
      <c r="Q37" s="649"/>
      <c r="R37" s="650"/>
      <c r="S37" s="650"/>
      <c r="T37" s="650"/>
      <c r="U37" s="650"/>
      <c r="V37" s="650"/>
      <c r="W37" s="651"/>
      <c r="X37" s="652" t="s">
        <v>569</v>
      </c>
      <c r="Y37" s="652"/>
      <c r="Z37" s="652"/>
      <c r="AA37" s="652"/>
      <c r="AB37" s="652"/>
      <c r="AC37" s="652"/>
      <c r="AD37" s="652"/>
      <c r="AE37" s="652"/>
      <c r="AF37" s="653" t="s">
        <v>568</v>
      </c>
      <c r="AG37" s="653"/>
      <c r="AH37" s="653"/>
      <c r="AI37" s="653"/>
      <c r="AJ37" s="653"/>
      <c r="AK37" s="653"/>
      <c r="AL37" s="653"/>
      <c r="AM37" s="653"/>
      <c r="AN37" s="653"/>
      <c r="AO37" s="653"/>
      <c r="AP37" s="653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4"/>
      <c r="BK37" s="654"/>
      <c r="BL37" s="654"/>
      <c r="BM37" s="654"/>
      <c r="BN37" s="654"/>
      <c r="BO37" s="654"/>
      <c r="BP37" s="654"/>
      <c r="BQ37" s="655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</row>
    <row r="38" spans="1:84" ht="27" customHeight="1" thickBot="1">
      <c r="A38" s="643"/>
      <c r="B38" s="644"/>
      <c r="C38" s="645"/>
      <c r="D38" s="656"/>
      <c r="E38" s="657"/>
      <c r="F38" s="657"/>
      <c r="G38" s="657"/>
      <c r="H38" s="657"/>
      <c r="I38" s="657"/>
      <c r="J38" s="657"/>
      <c r="K38" s="657"/>
      <c r="L38" s="657"/>
      <c r="M38" s="657"/>
      <c r="N38" s="664" t="s">
        <v>574</v>
      </c>
      <c r="O38" s="664"/>
      <c r="P38" s="665"/>
      <c r="Q38" s="666"/>
      <c r="R38" s="667"/>
      <c r="S38" s="667"/>
      <c r="T38" s="667"/>
      <c r="U38" s="630" t="s">
        <v>571</v>
      </c>
      <c r="V38" s="630"/>
      <c r="W38" s="668"/>
      <c r="X38" s="669" t="s">
        <v>570</v>
      </c>
      <c r="Y38" s="669"/>
      <c r="Z38" s="669"/>
      <c r="AA38" s="669"/>
      <c r="AB38" s="669"/>
      <c r="AC38" s="669"/>
      <c r="AD38" s="669"/>
      <c r="AE38" s="669"/>
      <c r="AF38" s="618" t="s">
        <v>586</v>
      </c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9"/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19"/>
      <c r="BI38" s="619"/>
      <c r="BJ38" s="619"/>
      <c r="BK38" s="619"/>
      <c r="BL38" s="619"/>
      <c r="BM38" s="619"/>
      <c r="BN38" s="619"/>
      <c r="BO38" s="619"/>
      <c r="BP38" s="619"/>
      <c r="BQ38" s="620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</row>
    <row r="39" spans="4:83" ht="13.5" customHeight="1" thickTop="1"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</row>
    <row r="40" ht="13.5" customHeight="1"/>
    <row r="41" spans="4:83" ht="13.5" customHeight="1"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</row>
    <row r="42" spans="55:83" ht="13.5" customHeight="1"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/>
      <c r="BY42" s="369"/>
      <c r="BZ42" s="369"/>
      <c r="CA42" s="369"/>
      <c r="CB42" s="369"/>
      <c r="CC42" s="369"/>
      <c r="CD42" s="369"/>
      <c r="CE42" s="369"/>
    </row>
    <row r="43" spans="4:83" ht="13.5" customHeight="1"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</row>
    <row r="44" spans="55:83" ht="13.5" customHeight="1"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</row>
    <row r="45" spans="15:85" ht="13.5" customHeight="1"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227"/>
      <c r="AE45" s="227"/>
      <c r="AF45" s="227"/>
      <c r="AG45" s="227"/>
      <c r="AH45" s="227"/>
      <c r="AI45" s="227"/>
      <c r="AJ45" s="227"/>
      <c r="AK45" s="227"/>
      <c r="AL45" s="227"/>
      <c r="AM45" s="227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G45" s="465"/>
    </row>
    <row r="46" spans="55:86" ht="13.5" customHeight="1"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69"/>
      <c r="CB46" s="369"/>
      <c r="CC46" s="369"/>
      <c r="CD46" s="369"/>
      <c r="CE46" s="369"/>
      <c r="CH46" s="364"/>
    </row>
    <row r="47" spans="55:83" ht="13.5" customHeight="1"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  <c r="CC47" s="369"/>
      <c r="CD47" s="369"/>
      <c r="CE47" s="369"/>
    </row>
    <row r="48" spans="55:83" ht="13.5" customHeight="1"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69"/>
      <c r="CC48" s="369"/>
      <c r="CD48" s="369"/>
      <c r="CE48" s="369"/>
    </row>
    <row r="49" ht="13.5" customHeight="1"/>
    <row r="50" spans="4:16" ht="13.5" customHeight="1"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</row>
    <row r="51" spans="4:83" ht="13.5" customHeight="1">
      <c r="D51" s="359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</row>
    <row r="52" spans="4:83" ht="13.5" customHeight="1">
      <c r="D52" s="359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468"/>
      <c r="AJ52" s="468"/>
      <c r="AK52" s="468"/>
      <c r="AL52" s="468"/>
      <c r="AM52" s="468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</row>
    <row r="53" spans="4:83" ht="13.5" customHeight="1">
      <c r="D53" s="359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</row>
    <row r="54" spans="4:83" ht="13.5" customHeight="1">
      <c r="D54" s="359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</row>
    <row r="55" spans="4:83" ht="13.5" customHeight="1">
      <c r="D55" s="359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</row>
    <row r="56" spans="4:83" ht="13.5" customHeight="1">
      <c r="D56" s="359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468"/>
      <c r="AJ56" s="468"/>
      <c r="AK56" s="468"/>
      <c r="AL56" s="468"/>
      <c r="AM56" s="468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69"/>
      <c r="BZ56" s="369"/>
      <c r="CA56" s="369"/>
      <c r="CB56" s="369"/>
      <c r="CC56" s="369"/>
      <c r="CD56" s="369"/>
      <c r="CE56" s="369"/>
    </row>
    <row r="57" spans="4:83" ht="13.5" customHeight="1">
      <c r="D57" s="359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</row>
    <row r="60" spans="52:83" ht="13.5" customHeight="1">
      <c r="AZ60" s="470"/>
      <c r="BA60" s="470"/>
      <c r="BB60" s="470"/>
      <c r="BC60" s="470"/>
      <c r="BD60" s="470"/>
      <c r="BE60" s="470"/>
      <c r="BF60" s="470"/>
      <c r="BG60" s="470"/>
      <c r="BH60" s="470"/>
      <c r="BI60" s="470"/>
      <c r="BJ60" s="470"/>
      <c r="BK60" s="470"/>
      <c r="BL60" s="470"/>
      <c r="BM60" s="470"/>
      <c r="BN60" s="470"/>
      <c r="BO60" s="470"/>
      <c r="BP60" s="470"/>
      <c r="BQ60" s="470"/>
      <c r="BR60" s="470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</row>
    <row r="61" spans="52:83" ht="13.5" customHeight="1">
      <c r="AZ61" s="470"/>
      <c r="BA61" s="470"/>
      <c r="BB61" s="470"/>
      <c r="BC61" s="470"/>
      <c r="BD61" s="470"/>
      <c r="BE61" s="470"/>
      <c r="BF61" s="470"/>
      <c r="BG61" s="470"/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</row>
  </sheetData>
  <sheetProtection/>
  <mergeCells count="235">
    <mergeCell ref="N38:P38"/>
    <mergeCell ref="Q38:T38"/>
    <mergeCell ref="U38:W38"/>
    <mergeCell ref="X38:AE38"/>
    <mergeCell ref="AF38:AP38"/>
    <mergeCell ref="AQ38:BQ38"/>
    <mergeCell ref="BB36:BQ36"/>
    <mergeCell ref="BR36:BU36"/>
    <mergeCell ref="BV36:CF36"/>
    <mergeCell ref="A37:C38"/>
    <mergeCell ref="D37:P37"/>
    <mergeCell ref="Q37:W37"/>
    <mergeCell ref="X37:AE37"/>
    <mergeCell ref="AF37:AP37"/>
    <mergeCell ref="AQ37:BQ37"/>
    <mergeCell ref="D38:M38"/>
    <mergeCell ref="L36:M36"/>
    <mergeCell ref="T36:W36"/>
    <mergeCell ref="X36:AB36"/>
    <mergeCell ref="AC36:AG36"/>
    <mergeCell ref="AH36:AU36"/>
    <mergeCell ref="AV36:BA36"/>
    <mergeCell ref="BR34:BU34"/>
    <mergeCell ref="BV34:CF34"/>
    <mergeCell ref="T35:W35"/>
    <mergeCell ref="X35:AB35"/>
    <mergeCell ref="AC35:AG35"/>
    <mergeCell ref="AH35:AU35"/>
    <mergeCell ref="AV35:BA35"/>
    <mergeCell ref="BB35:BQ35"/>
    <mergeCell ref="BR35:BU35"/>
    <mergeCell ref="BV35:CF35"/>
    <mergeCell ref="T34:W34"/>
    <mergeCell ref="X34:AB34"/>
    <mergeCell ref="AC34:AG34"/>
    <mergeCell ref="AH34:AU34"/>
    <mergeCell ref="AV34:BA34"/>
    <mergeCell ref="BB34:BQ34"/>
    <mergeCell ref="BR32:BU32"/>
    <mergeCell ref="BV32:CF32"/>
    <mergeCell ref="T33:W33"/>
    <mergeCell ref="X33:AB33"/>
    <mergeCell ref="AC33:AG33"/>
    <mergeCell ref="AH33:AU33"/>
    <mergeCell ref="AV33:BA33"/>
    <mergeCell ref="BB33:BQ33"/>
    <mergeCell ref="BR33:BU33"/>
    <mergeCell ref="BV33:CF33"/>
    <mergeCell ref="T32:W32"/>
    <mergeCell ref="X32:AB32"/>
    <mergeCell ref="AC32:AG32"/>
    <mergeCell ref="AH32:AU32"/>
    <mergeCell ref="AV32:BA32"/>
    <mergeCell ref="BB32:BQ32"/>
    <mergeCell ref="BR30:BU30"/>
    <mergeCell ref="BV30:CF30"/>
    <mergeCell ref="T31:W31"/>
    <mergeCell ref="X31:AB31"/>
    <mergeCell ref="AC31:AG31"/>
    <mergeCell ref="AH31:AU31"/>
    <mergeCell ref="AV31:BA31"/>
    <mergeCell ref="BB31:BQ31"/>
    <mergeCell ref="BR31:BU31"/>
    <mergeCell ref="BV31:CF31"/>
    <mergeCell ref="T30:W30"/>
    <mergeCell ref="X30:AB30"/>
    <mergeCell ref="AC30:AG30"/>
    <mergeCell ref="AH30:AU30"/>
    <mergeCell ref="AV30:BA30"/>
    <mergeCell ref="BB30:BQ30"/>
    <mergeCell ref="BR28:BU28"/>
    <mergeCell ref="BV28:CF28"/>
    <mergeCell ref="T29:W29"/>
    <mergeCell ref="X29:AB29"/>
    <mergeCell ref="AC29:AG29"/>
    <mergeCell ref="AH29:AU29"/>
    <mergeCell ref="AV29:BA29"/>
    <mergeCell ref="BB29:BQ29"/>
    <mergeCell ref="BR29:BU29"/>
    <mergeCell ref="BV29:CF29"/>
    <mergeCell ref="T28:W28"/>
    <mergeCell ref="X28:AB28"/>
    <mergeCell ref="AC28:AG28"/>
    <mergeCell ref="AH28:AU28"/>
    <mergeCell ref="AV28:BA28"/>
    <mergeCell ref="BB28:BQ28"/>
    <mergeCell ref="BR26:BU26"/>
    <mergeCell ref="BV26:CF26"/>
    <mergeCell ref="T27:W27"/>
    <mergeCell ref="X27:AB27"/>
    <mergeCell ref="AC27:AG27"/>
    <mergeCell ref="AH27:AU27"/>
    <mergeCell ref="AV27:BA27"/>
    <mergeCell ref="BB27:BQ27"/>
    <mergeCell ref="BR27:BU27"/>
    <mergeCell ref="BV27:CF27"/>
    <mergeCell ref="T26:W26"/>
    <mergeCell ref="X26:AB26"/>
    <mergeCell ref="AC26:AG26"/>
    <mergeCell ref="AH26:AU26"/>
    <mergeCell ref="AV26:BA26"/>
    <mergeCell ref="BB26:BQ26"/>
    <mergeCell ref="BV24:CF24"/>
    <mergeCell ref="T25:W25"/>
    <mergeCell ref="X25:AB25"/>
    <mergeCell ref="AC25:AG25"/>
    <mergeCell ref="AH25:AU25"/>
    <mergeCell ref="AV25:BA25"/>
    <mergeCell ref="BB25:BQ25"/>
    <mergeCell ref="BR25:BU25"/>
    <mergeCell ref="BV25:CF25"/>
    <mergeCell ref="BB23:BQ23"/>
    <mergeCell ref="BR23:BU23"/>
    <mergeCell ref="BV23:CF23"/>
    <mergeCell ref="T24:W24"/>
    <mergeCell ref="X24:AB24"/>
    <mergeCell ref="AC24:AG24"/>
    <mergeCell ref="AH24:AU24"/>
    <mergeCell ref="AV24:BA24"/>
    <mergeCell ref="BB24:BQ24"/>
    <mergeCell ref="BR24:BU24"/>
    <mergeCell ref="C23:S23"/>
    <mergeCell ref="T23:W23"/>
    <mergeCell ref="X23:AB23"/>
    <mergeCell ref="AC23:AG23"/>
    <mergeCell ref="AH23:AU23"/>
    <mergeCell ref="AV23:BA23"/>
    <mergeCell ref="BU19:BZ20"/>
    <mergeCell ref="CA19:CF20"/>
    <mergeCell ref="Q20:AE20"/>
    <mergeCell ref="C22:AQ22"/>
    <mergeCell ref="AV22:BQ22"/>
    <mergeCell ref="BR22:CF22"/>
    <mergeCell ref="C19:D19"/>
    <mergeCell ref="E19:O19"/>
    <mergeCell ref="Q19:AE19"/>
    <mergeCell ref="AG19:AM20"/>
    <mergeCell ref="AN19:AT20"/>
    <mergeCell ref="AU19:BD20"/>
    <mergeCell ref="AO16:AR16"/>
    <mergeCell ref="AU16:AW16"/>
    <mergeCell ref="AY16:BP16"/>
    <mergeCell ref="BE19:BT20"/>
    <mergeCell ref="E17:O17"/>
    <mergeCell ref="Q17:AE17"/>
    <mergeCell ref="AI17:AL17"/>
    <mergeCell ref="AO17:AR17"/>
    <mergeCell ref="AU17:AW17"/>
    <mergeCell ref="AY17:BP17"/>
    <mergeCell ref="F16:H16"/>
    <mergeCell ref="I16:J16"/>
    <mergeCell ref="K16:L16"/>
    <mergeCell ref="N16:P16"/>
    <mergeCell ref="Q16:AE16"/>
    <mergeCell ref="AI16:AL16"/>
    <mergeCell ref="BD14:BP14"/>
    <mergeCell ref="C15:D15"/>
    <mergeCell ref="E15:O15"/>
    <mergeCell ref="Q15:AE15"/>
    <mergeCell ref="AU15:AW15"/>
    <mergeCell ref="AY15:BP15"/>
    <mergeCell ref="AY12:BP12"/>
    <mergeCell ref="C13:D13"/>
    <mergeCell ref="E13:O13"/>
    <mergeCell ref="Q13:AE13"/>
    <mergeCell ref="AH13:AH14"/>
    <mergeCell ref="AI13:AK14"/>
    <mergeCell ref="AN13:AN14"/>
    <mergeCell ref="AO13:AQ14"/>
    <mergeCell ref="AY13:BC14"/>
    <mergeCell ref="BD13:BP13"/>
    <mergeCell ref="AQ11:AT11"/>
    <mergeCell ref="AU11:AW11"/>
    <mergeCell ref="AY11:BP11"/>
    <mergeCell ref="C12:D12"/>
    <mergeCell ref="E12:O12"/>
    <mergeCell ref="Q12:AE12"/>
    <mergeCell ref="AG12:AK12"/>
    <mergeCell ref="AL12:AP12"/>
    <mergeCell ref="AQ12:AT12"/>
    <mergeCell ref="AU12:AW12"/>
    <mergeCell ref="A11:B19"/>
    <mergeCell ref="C11:D11"/>
    <mergeCell ref="E11:O11"/>
    <mergeCell ref="Q11:AE11"/>
    <mergeCell ref="AG11:AK11"/>
    <mergeCell ref="AL11:AP11"/>
    <mergeCell ref="C14:D14"/>
    <mergeCell ref="E14:O14"/>
    <mergeCell ref="Q14:AE14"/>
    <mergeCell ref="C16:D17"/>
    <mergeCell ref="A9:E9"/>
    <mergeCell ref="AG9:AS9"/>
    <mergeCell ref="AU9:AW9"/>
    <mergeCell ref="AY9:BP9"/>
    <mergeCell ref="D10:O10"/>
    <mergeCell ref="AG10:AK10"/>
    <mergeCell ref="AL10:AP10"/>
    <mergeCell ref="AQ10:AT10"/>
    <mergeCell ref="AU10:AW10"/>
    <mergeCell ref="AY10:BP10"/>
    <mergeCell ref="A7:E7"/>
    <mergeCell ref="AI7:AL7"/>
    <mergeCell ref="AO7:AR7"/>
    <mergeCell ref="AU7:AW7"/>
    <mergeCell ref="AY7:BP7"/>
    <mergeCell ref="A8:E8"/>
    <mergeCell ref="V8:Z8"/>
    <mergeCell ref="AU8:AW8"/>
    <mergeCell ref="AY8:BP8"/>
    <mergeCell ref="B5:I5"/>
    <mergeCell ref="P5:Q5"/>
    <mergeCell ref="AV5:BH5"/>
    <mergeCell ref="BK5:CF5"/>
    <mergeCell ref="A6:E6"/>
    <mergeCell ref="AI6:AL6"/>
    <mergeCell ref="AO6:AR6"/>
    <mergeCell ref="CA2:CC2"/>
    <mergeCell ref="CD2:CF2"/>
    <mergeCell ref="H4:R4"/>
    <mergeCell ref="S4:U4"/>
    <mergeCell ref="V4:AE4"/>
    <mergeCell ref="AV4:BH4"/>
    <mergeCell ref="BK4:CF4"/>
    <mergeCell ref="A2:S2"/>
    <mergeCell ref="R1:U1"/>
    <mergeCell ref="W1:AD1"/>
    <mergeCell ref="AF1:AP1"/>
    <mergeCell ref="BU1:BX1"/>
    <mergeCell ref="BY1:CF1"/>
    <mergeCell ref="BE2:BJ2"/>
    <mergeCell ref="BM2:BQ2"/>
    <mergeCell ref="BR2:BT2"/>
    <mergeCell ref="BU2:BX2"/>
    <mergeCell ref="BY2:BZ2"/>
  </mergeCells>
  <printOptions horizontalCentered="1"/>
  <pageMargins left="0.6299212598425197" right="0.2362204724409449" top="0.31496062992125984" bottom="0.11811023622047245" header="0.11811023622047245" footer="0"/>
  <pageSetup fitToHeight="1" fitToWidth="1" horizontalDpi="600" verticalDpi="600" orientation="portrait" paperSize="9" scale="98" r:id="rId3"/>
  <headerFooter alignWithMargins="0">
    <oddFooter>&amp;C㈱アイ・シー・ジー　指定請求書&amp;R2019.7.27制定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H61"/>
  <sheetViews>
    <sheetView view="pageBreakPreview" zoomScale="120" zoomScaleSheetLayoutView="120" workbookViewId="0" topLeftCell="A22">
      <selection activeCell="P14" sqref="P14"/>
    </sheetView>
  </sheetViews>
  <sheetFormatPr defaultColWidth="9.140625" defaultRowHeight="15"/>
  <cols>
    <col min="1" max="10" width="1.28515625" style="3" customWidth="1"/>
    <col min="11" max="15" width="2.28125" style="3" customWidth="1"/>
    <col min="16" max="16" width="1.421875" style="3" customWidth="1"/>
    <col min="17" max="21" width="2.140625" style="3" customWidth="1"/>
    <col min="22" max="31" width="0.71875" style="3" customWidth="1"/>
    <col min="32" max="34" width="1.28515625" style="3" customWidth="1"/>
    <col min="35" max="46" width="1.1484375" style="3" customWidth="1"/>
    <col min="47" max="47" width="1.28515625" style="3" customWidth="1"/>
    <col min="48" max="69" width="0.71875" style="3" customWidth="1"/>
    <col min="70" max="82" width="1.28515625" style="3" customWidth="1"/>
    <col min="83" max="83" width="1.1484375" style="3" customWidth="1"/>
    <col min="84" max="84" width="1.421875" style="3" customWidth="1"/>
    <col min="85" max="85" width="6.7109375" style="3" customWidth="1"/>
    <col min="86" max="86" width="2.421875" style="3" customWidth="1"/>
    <col min="87" max="16384" width="9.00390625" style="3" customWidth="1"/>
  </cols>
  <sheetData>
    <row r="1" spans="1:84" ht="24" customHeight="1" thickBot="1" thickTop="1">
      <c r="A1" s="332" t="s">
        <v>579</v>
      </c>
      <c r="R1" s="848">
        <v>10</v>
      </c>
      <c r="S1" s="849"/>
      <c r="T1" s="849"/>
      <c r="U1" s="850"/>
      <c r="V1" s="1"/>
      <c r="W1" s="851" t="s">
        <v>517</v>
      </c>
      <c r="X1" s="851"/>
      <c r="Y1" s="851"/>
      <c r="Z1" s="851"/>
      <c r="AA1" s="851"/>
      <c r="AB1" s="851"/>
      <c r="AC1" s="851"/>
      <c r="AD1" s="851"/>
      <c r="AE1" s="5"/>
      <c r="AF1" s="852" t="s">
        <v>516</v>
      </c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BU1" s="853" t="s">
        <v>503</v>
      </c>
      <c r="BV1" s="853"/>
      <c r="BW1" s="853"/>
      <c r="BX1" s="853"/>
      <c r="BY1" s="854"/>
      <c r="BZ1" s="854"/>
      <c r="CA1" s="854"/>
      <c r="CB1" s="854"/>
      <c r="CC1" s="854"/>
      <c r="CD1" s="854"/>
      <c r="CE1" s="854"/>
      <c r="CF1" s="854"/>
    </row>
    <row r="2" spans="1:84" ht="19.5" customHeight="1" thickTop="1">
      <c r="A2" s="499" t="s">
        <v>591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BE2" s="855" t="s">
        <v>589</v>
      </c>
      <c r="BF2" s="855"/>
      <c r="BG2" s="855"/>
      <c r="BH2" s="855"/>
      <c r="BI2" s="855"/>
      <c r="BJ2" s="855"/>
      <c r="BK2" s="8"/>
      <c r="BL2" s="8"/>
      <c r="BM2" s="856">
        <v>1</v>
      </c>
      <c r="BN2" s="856"/>
      <c r="BO2" s="856"/>
      <c r="BP2" s="856"/>
      <c r="BQ2" s="856"/>
      <c r="BR2" s="855" t="s">
        <v>505</v>
      </c>
      <c r="BS2" s="855"/>
      <c r="BT2" s="855"/>
      <c r="BU2" s="838">
        <v>10</v>
      </c>
      <c r="BV2" s="838"/>
      <c r="BW2" s="838"/>
      <c r="BX2" s="838"/>
      <c r="BY2" s="839" t="s">
        <v>506</v>
      </c>
      <c r="BZ2" s="839"/>
      <c r="CA2" s="838">
        <v>31</v>
      </c>
      <c r="CB2" s="838"/>
      <c r="CC2" s="838"/>
      <c r="CD2" s="839" t="s">
        <v>504</v>
      </c>
      <c r="CE2" s="839"/>
      <c r="CF2" s="839"/>
    </row>
    <row r="3" spans="4:84" ht="6.75" customHeight="1" thickBot="1"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4" customHeight="1" thickTop="1">
      <c r="A4" s="267"/>
      <c r="B4" s="325" t="s">
        <v>553</v>
      </c>
      <c r="C4" s="325"/>
      <c r="D4" s="325"/>
      <c r="E4" s="325"/>
      <c r="F4" s="325"/>
      <c r="G4" s="325" t="s">
        <v>554</v>
      </c>
      <c r="H4" s="840" t="s">
        <v>556</v>
      </c>
      <c r="I4" s="840"/>
      <c r="J4" s="840"/>
      <c r="K4" s="840"/>
      <c r="L4" s="840"/>
      <c r="M4" s="840"/>
      <c r="N4" s="840"/>
      <c r="O4" s="840"/>
      <c r="P4" s="840"/>
      <c r="Q4" s="840"/>
      <c r="R4" s="841"/>
      <c r="S4" s="842" t="s">
        <v>592</v>
      </c>
      <c r="T4" s="843"/>
      <c r="U4" s="844"/>
      <c r="V4" s="845" t="s">
        <v>557</v>
      </c>
      <c r="W4" s="846"/>
      <c r="X4" s="846"/>
      <c r="Y4" s="846"/>
      <c r="Z4" s="846"/>
      <c r="AA4" s="846"/>
      <c r="AB4" s="846"/>
      <c r="AC4" s="846"/>
      <c r="AD4" s="846"/>
      <c r="AE4" s="847"/>
      <c r="AH4" s="236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302"/>
      <c r="AV4" s="833" t="s">
        <v>544</v>
      </c>
      <c r="AW4" s="833"/>
      <c r="AX4" s="833"/>
      <c r="AY4" s="833"/>
      <c r="AZ4" s="833"/>
      <c r="BA4" s="833"/>
      <c r="BB4" s="833"/>
      <c r="BC4" s="833"/>
      <c r="BD4" s="833"/>
      <c r="BE4" s="833"/>
      <c r="BF4" s="833"/>
      <c r="BG4" s="833"/>
      <c r="BH4" s="833"/>
      <c r="BI4" s="249"/>
      <c r="BJ4" s="249"/>
      <c r="BK4" s="496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8"/>
    </row>
    <row r="5" spans="1:84" ht="24" customHeight="1">
      <c r="A5" s="268"/>
      <c r="B5" s="832" t="s">
        <v>476</v>
      </c>
      <c r="C5" s="832"/>
      <c r="D5" s="832"/>
      <c r="E5" s="832"/>
      <c r="F5" s="832"/>
      <c r="G5" s="832"/>
      <c r="H5" s="832"/>
      <c r="I5" s="832"/>
      <c r="J5" s="257"/>
      <c r="K5" s="319">
        <v>1</v>
      </c>
      <c r="L5" s="319">
        <v>2</v>
      </c>
      <c r="M5" s="319">
        <v>3</v>
      </c>
      <c r="N5" s="319">
        <v>4</v>
      </c>
      <c r="O5" s="319">
        <v>5</v>
      </c>
      <c r="P5" s="836">
        <v>0</v>
      </c>
      <c r="Q5" s="837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69"/>
      <c r="AF5" s="236"/>
      <c r="AG5" s="236"/>
      <c r="AH5" s="236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301"/>
      <c r="AV5" s="833" t="s">
        <v>545</v>
      </c>
      <c r="AW5" s="833"/>
      <c r="AX5" s="833"/>
      <c r="AY5" s="833"/>
      <c r="AZ5" s="833"/>
      <c r="BA5" s="833"/>
      <c r="BB5" s="833"/>
      <c r="BC5" s="833"/>
      <c r="BD5" s="833"/>
      <c r="BE5" s="833"/>
      <c r="BF5" s="833"/>
      <c r="BG5" s="833"/>
      <c r="BH5" s="833"/>
      <c r="BI5" s="249"/>
      <c r="BJ5" s="249"/>
      <c r="BK5" s="496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8"/>
    </row>
    <row r="6" spans="1:84" ht="24" customHeight="1">
      <c r="A6" s="834" t="s">
        <v>477</v>
      </c>
      <c r="B6" s="835"/>
      <c r="C6" s="835"/>
      <c r="D6" s="835"/>
      <c r="E6" s="835"/>
      <c r="F6" s="6"/>
      <c r="G6" s="6"/>
      <c r="H6" s="6"/>
      <c r="I6" s="6"/>
      <c r="J6" s="6"/>
      <c r="K6" s="327" t="s">
        <v>561</v>
      </c>
      <c r="L6" s="6"/>
      <c r="M6" s="6"/>
      <c r="N6" s="6"/>
      <c r="O6" s="6"/>
      <c r="P6" s="6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"/>
      <c r="AE6" s="270"/>
      <c r="AF6" s="237"/>
      <c r="AG6" s="237"/>
      <c r="AH6" s="303" t="s">
        <v>533</v>
      </c>
      <c r="AI6" s="797" t="s">
        <v>534</v>
      </c>
      <c r="AJ6" s="797"/>
      <c r="AK6" s="797"/>
      <c r="AL6" s="797"/>
      <c r="AM6" s="279"/>
      <c r="AN6" s="303" t="s">
        <v>533</v>
      </c>
      <c r="AO6" s="797" t="s">
        <v>535</v>
      </c>
      <c r="AP6" s="797"/>
      <c r="AQ6" s="797"/>
      <c r="AR6" s="797"/>
      <c r="AS6" s="259"/>
      <c r="AT6" s="259"/>
      <c r="AU6" s="237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</row>
    <row r="7" spans="1:84" ht="24" customHeight="1">
      <c r="A7" s="825" t="s">
        <v>478</v>
      </c>
      <c r="B7" s="826"/>
      <c r="C7" s="826"/>
      <c r="D7" s="826"/>
      <c r="E7" s="826"/>
      <c r="F7" s="4"/>
      <c r="G7" s="4"/>
      <c r="H7" s="4"/>
      <c r="I7" s="4"/>
      <c r="J7" s="4"/>
      <c r="K7" s="318" t="s">
        <v>555</v>
      </c>
      <c r="L7" s="4"/>
      <c r="M7" s="4"/>
      <c r="N7" s="4"/>
      <c r="O7" s="4"/>
      <c r="P7" s="4"/>
      <c r="AE7" s="271"/>
      <c r="AG7" s="1"/>
      <c r="AH7" s="303" t="s">
        <v>533</v>
      </c>
      <c r="AI7" s="797" t="s">
        <v>537</v>
      </c>
      <c r="AJ7" s="797"/>
      <c r="AK7" s="797"/>
      <c r="AL7" s="797"/>
      <c r="AM7" s="279"/>
      <c r="AN7" s="303" t="s">
        <v>533</v>
      </c>
      <c r="AO7" s="797" t="s">
        <v>536</v>
      </c>
      <c r="AP7" s="797"/>
      <c r="AQ7" s="797"/>
      <c r="AR7" s="797"/>
      <c r="AS7" s="279"/>
      <c r="AT7" s="259"/>
      <c r="AU7" s="776" t="s">
        <v>486</v>
      </c>
      <c r="AV7" s="777"/>
      <c r="AW7" s="777"/>
      <c r="AX7" s="335"/>
      <c r="AY7" s="785" t="s">
        <v>481</v>
      </c>
      <c r="AZ7" s="785"/>
      <c r="BA7" s="785"/>
      <c r="BB7" s="785"/>
      <c r="BC7" s="785"/>
      <c r="BD7" s="785"/>
      <c r="BE7" s="785"/>
      <c r="BF7" s="785"/>
      <c r="BG7" s="785"/>
      <c r="BH7" s="785"/>
      <c r="BI7" s="785"/>
      <c r="BJ7" s="785"/>
      <c r="BK7" s="785"/>
      <c r="BL7" s="785"/>
      <c r="BM7" s="785"/>
      <c r="BN7" s="785"/>
      <c r="BO7" s="785"/>
      <c r="BP7" s="785"/>
      <c r="BQ7" s="247"/>
      <c r="BR7" s="341"/>
      <c r="BS7" s="342"/>
      <c r="BT7" s="342"/>
      <c r="BU7" s="342"/>
      <c r="BV7" s="342"/>
      <c r="BW7" s="343"/>
      <c r="BX7" s="342"/>
      <c r="BY7" s="342"/>
      <c r="BZ7" s="342"/>
      <c r="CA7" s="344"/>
      <c r="CB7" s="342"/>
      <c r="CC7" s="342"/>
      <c r="CD7" s="342"/>
      <c r="CE7" s="342"/>
      <c r="CF7" s="345"/>
    </row>
    <row r="8" spans="1:84" ht="24" customHeight="1">
      <c r="A8" s="825" t="s">
        <v>479</v>
      </c>
      <c r="B8" s="826"/>
      <c r="C8" s="826"/>
      <c r="D8" s="826"/>
      <c r="E8" s="826"/>
      <c r="F8" s="2"/>
      <c r="G8" s="2"/>
      <c r="H8" s="2"/>
      <c r="I8" s="2"/>
      <c r="J8" s="2"/>
      <c r="K8" s="322" t="s">
        <v>558</v>
      </c>
      <c r="L8" s="2"/>
      <c r="M8" s="2"/>
      <c r="N8" s="2"/>
      <c r="O8" s="2"/>
      <c r="P8" s="2"/>
      <c r="Q8" s="2"/>
      <c r="R8" s="2"/>
      <c r="S8" s="2"/>
      <c r="T8" s="2"/>
      <c r="U8" s="2"/>
      <c r="V8" s="831" t="s">
        <v>525</v>
      </c>
      <c r="W8" s="831"/>
      <c r="X8" s="831"/>
      <c r="Y8" s="831"/>
      <c r="Z8" s="831"/>
      <c r="AA8" s="2"/>
      <c r="AB8" s="2"/>
      <c r="AC8" s="2"/>
      <c r="AD8" s="2"/>
      <c r="AE8" s="270"/>
      <c r="AF8" s="2"/>
      <c r="AG8" s="337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279"/>
      <c r="AT8" s="238"/>
      <c r="AU8" s="776" t="s">
        <v>487</v>
      </c>
      <c r="AV8" s="777"/>
      <c r="AW8" s="777"/>
      <c r="AX8" s="335"/>
      <c r="AY8" s="785" t="s">
        <v>482</v>
      </c>
      <c r="AZ8" s="785"/>
      <c r="BA8" s="785"/>
      <c r="BB8" s="785"/>
      <c r="BC8" s="785"/>
      <c r="BD8" s="785"/>
      <c r="BE8" s="785"/>
      <c r="BF8" s="785"/>
      <c r="BG8" s="785"/>
      <c r="BH8" s="785"/>
      <c r="BI8" s="785"/>
      <c r="BJ8" s="785"/>
      <c r="BK8" s="785"/>
      <c r="BL8" s="785"/>
      <c r="BM8" s="785"/>
      <c r="BN8" s="785"/>
      <c r="BO8" s="785"/>
      <c r="BP8" s="785"/>
      <c r="BQ8" s="247"/>
      <c r="BR8" s="341"/>
      <c r="BS8" s="342"/>
      <c r="BT8" s="342"/>
      <c r="BU8" s="342"/>
      <c r="BV8" s="342"/>
      <c r="BW8" s="343"/>
      <c r="BX8" s="342"/>
      <c r="BY8" s="342"/>
      <c r="BZ8" s="342"/>
      <c r="CA8" s="344"/>
      <c r="CB8" s="342"/>
      <c r="CC8" s="342"/>
      <c r="CD8" s="342"/>
      <c r="CE8" s="342"/>
      <c r="CF8" s="345"/>
    </row>
    <row r="9" spans="1:84" ht="24" customHeight="1">
      <c r="A9" s="822" t="s">
        <v>524</v>
      </c>
      <c r="B9" s="823"/>
      <c r="C9" s="823"/>
      <c r="D9" s="823"/>
      <c r="E9" s="823"/>
      <c r="F9" s="290"/>
      <c r="G9" s="290"/>
      <c r="H9" s="290"/>
      <c r="I9" s="290"/>
      <c r="J9" s="290"/>
      <c r="K9" s="290"/>
      <c r="L9" s="328" t="s">
        <v>562</v>
      </c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307"/>
      <c r="AB9" s="307"/>
      <c r="AC9" s="307"/>
      <c r="AD9" s="307"/>
      <c r="AE9" s="308"/>
      <c r="AF9" s="2"/>
      <c r="AG9" s="824" t="s">
        <v>518</v>
      </c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  <c r="AT9" s="238"/>
      <c r="AU9" s="776" t="s">
        <v>488</v>
      </c>
      <c r="AV9" s="777"/>
      <c r="AW9" s="777"/>
      <c r="AX9" s="335"/>
      <c r="AY9" s="785" t="s">
        <v>483</v>
      </c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/>
      <c r="BN9" s="785"/>
      <c r="BO9" s="785"/>
      <c r="BP9" s="785"/>
      <c r="BQ9" s="247"/>
      <c r="BR9" s="341"/>
      <c r="BS9" s="342"/>
      <c r="BT9" s="342"/>
      <c r="BU9" s="342"/>
      <c r="BV9" s="342"/>
      <c r="BW9" s="343"/>
      <c r="BX9" s="342"/>
      <c r="BY9" s="342"/>
      <c r="BZ9" s="342"/>
      <c r="CA9" s="344"/>
      <c r="CB9" s="342"/>
      <c r="CC9" s="342"/>
      <c r="CD9" s="342"/>
      <c r="CE9" s="342"/>
      <c r="CF9" s="345"/>
    </row>
    <row r="10" spans="1:84" ht="24" customHeight="1">
      <c r="A10" s="280"/>
      <c r="B10" s="281"/>
      <c r="C10" s="281"/>
      <c r="D10" s="821" t="s">
        <v>480</v>
      </c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282"/>
      <c r="Q10" s="320">
        <v>1</v>
      </c>
      <c r="R10" s="321">
        <v>2</v>
      </c>
      <c r="S10" s="321">
        <v>3</v>
      </c>
      <c r="T10" s="321">
        <v>4</v>
      </c>
      <c r="U10" s="471" t="s">
        <v>587</v>
      </c>
      <c r="V10" s="670">
        <v>0</v>
      </c>
      <c r="W10" s="671"/>
      <c r="X10" s="671"/>
      <c r="Y10" s="670">
        <v>1</v>
      </c>
      <c r="Z10" s="671"/>
      <c r="AA10" s="672"/>
      <c r="AB10" s="673"/>
      <c r="AC10" s="673"/>
      <c r="AD10" s="673"/>
      <c r="AE10" s="674"/>
      <c r="AG10" s="805" t="s">
        <v>500</v>
      </c>
      <c r="AH10" s="805"/>
      <c r="AI10" s="805"/>
      <c r="AJ10" s="805"/>
      <c r="AK10" s="805"/>
      <c r="AL10" s="517"/>
      <c r="AM10" s="517"/>
      <c r="AN10" s="517"/>
      <c r="AO10" s="517"/>
      <c r="AP10" s="517"/>
      <c r="AQ10" s="805" t="s">
        <v>546</v>
      </c>
      <c r="AR10" s="805"/>
      <c r="AS10" s="805"/>
      <c r="AT10" s="805"/>
      <c r="AU10" s="776" t="s">
        <v>489</v>
      </c>
      <c r="AV10" s="777"/>
      <c r="AW10" s="777"/>
      <c r="AX10" s="335"/>
      <c r="AY10" s="785" t="s">
        <v>551</v>
      </c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247"/>
      <c r="BR10" s="341"/>
      <c r="BS10" s="342"/>
      <c r="BT10" s="342"/>
      <c r="BU10" s="342"/>
      <c r="BV10" s="342"/>
      <c r="BW10" s="343"/>
      <c r="BX10" s="342"/>
      <c r="BY10" s="342"/>
      <c r="BZ10" s="342"/>
      <c r="CA10" s="344"/>
      <c r="CB10" s="342"/>
      <c r="CC10" s="342"/>
      <c r="CD10" s="342"/>
      <c r="CE10" s="342"/>
      <c r="CF10" s="345"/>
    </row>
    <row r="11" spans="1:84" ht="24" customHeight="1">
      <c r="A11" s="808" t="s">
        <v>512</v>
      </c>
      <c r="B11" s="800"/>
      <c r="C11" s="812" t="s">
        <v>492</v>
      </c>
      <c r="D11" s="813"/>
      <c r="E11" s="814" t="s">
        <v>481</v>
      </c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264"/>
      <c r="Q11" s="815">
        <v>10000000</v>
      </c>
      <c r="R11" s="816"/>
      <c r="S11" s="816"/>
      <c r="T11" s="816"/>
      <c r="U11" s="816"/>
      <c r="V11" s="816"/>
      <c r="W11" s="816"/>
      <c r="X11" s="816"/>
      <c r="Y11" s="816"/>
      <c r="Z11" s="816"/>
      <c r="AA11" s="816"/>
      <c r="AB11" s="816"/>
      <c r="AC11" s="816"/>
      <c r="AD11" s="816"/>
      <c r="AE11" s="817"/>
      <c r="AG11" s="805" t="s">
        <v>501</v>
      </c>
      <c r="AH11" s="805"/>
      <c r="AI11" s="805"/>
      <c r="AJ11" s="805"/>
      <c r="AK11" s="805"/>
      <c r="AL11" s="517"/>
      <c r="AM11" s="517"/>
      <c r="AN11" s="517"/>
      <c r="AO11" s="517"/>
      <c r="AP11" s="517"/>
      <c r="AQ11" s="805" t="s">
        <v>514</v>
      </c>
      <c r="AR11" s="805"/>
      <c r="AS11" s="805"/>
      <c r="AT11" s="806"/>
      <c r="AU11" s="776" t="s">
        <v>526</v>
      </c>
      <c r="AV11" s="777"/>
      <c r="AW11" s="777"/>
      <c r="AX11" s="335"/>
      <c r="AY11" s="785" t="s">
        <v>490</v>
      </c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247"/>
      <c r="BR11" s="341"/>
      <c r="BS11" s="342"/>
      <c r="BT11" s="342"/>
      <c r="BU11" s="342"/>
      <c r="BV11" s="342"/>
      <c r="BW11" s="343"/>
      <c r="BX11" s="342"/>
      <c r="BY11" s="342"/>
      <c r="BZ11" s="342"/>
      <c r="CA11" s="344"/>
      <c r="CB11" s="342"/>
      <c r="CC11" s="342"/>
      <c r="CD11" s="342"/>
      <c r="CE11" s="342"/>
      <c r="CF11" s="345"/>
    </row>
    <row r="12" spans="1:86" ht="24" customHeight="1">
      <c r="A12" s="809"/>
      <c r="B12" s="810"/>
      <c r="C12" s="770" t="s">
        <v>493</v>
      </c>
      <c r="D12" s="771"/>
      <c r="E12" s="772" t="s">
        <v>482</v>
      </c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289"/>
      <c r="Q12" s="782">
        <v>5000000</v>
      </c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3"/>
      <c r="AD12" s="783"/>
      <c r="AE12" s="784"/>
      <c r="AF12" s="2"/>
      <c r="AG12" s="807" t="s">
        <v>502</v>
      </c>
      <c r="AH12" s="807"/>
      <c r="AI12" s="807"/>
      <c r="AJ12" s="807"/>
      <c r="AK12" s="807"/>
      <c r="AL12" s="517"/>
      <c r="AM12" s="517"/>
      <c r="AN12" s="517"/>
      <c r="AO12" s="517"/>
      <c r="AP12" s="517"/>
      <c r="AQ12" s="805" t="s">
        <v>514</v>
      </c>
      <c r="AR12" s="805"/>
      <c r="AS12" s="805"/>
      <c r="AT12" s="805"/>
      <c r="AU12" s="764" t="s">
        <v>520</v>
      </c>
      <c r="AV12" s="673"/>
      <c r="AW12" s="673"/>
      <c r="AX12" s="335"/>
      <c r="AY12" s="785" t="s">
        <v>532</v>
      </c>
      <c r="AZ12" s="785"/>
      <c r="BA12" s="785"/>
      <c r="BB12" s="785"/>
      <c r="BC12" s="785"/>
      <c r="BD12" s="785"/>
      <c r="BE12" s="785"/>
      <c r="BF12" s="785"/>
      <c r="BG12" s="785"/>
      <c r="BH12" s="785"/>
      <c r="BI12" s="785"/>
      <c r="BJ12" s="785"/>
      <c r="BK12" s="785"/>
      <c r="BL12" s="785"/>
      <c r="BM12" s="785"/>
      <c r="BN12" s="785"/>
      <c r="BO12" s="785"/>
      <c r="BP12" s="785"/>
      <c r="BQ12" s="247"/>
      <c r="BR12" s="341"/>
      <c r="BS12" s="342"/>
      <c r="BT12" s="342"/>
      <c r="BU12" s="342"/>
      <c r="BV12" s="342"/>
      <c r="BW12" s="343"/>
      <c r="BX12" s="342"/>
      <c r="BY12" s="342"/>
      <c r="BZ12" s="342"/>
      <c r="CA12" s="344"/>
      <c r="CB12" s="342"/>
      <c r="CC12" s="342"/>
      <c r="CD12" s="342"/>
      <c r="CE12" s="342"/>
      <c r="CF12" s="345"/>
      <c r="CH12" s="229"/>
    </row>
    <row r="13" spans="1:84" ht="24" customHeight="1">
      <c r="A13" s="809"/>
      <c r="B13" s="810"/>
      <c r="C13" s="770" t="s">
        <v>548</v>
      </c>
      <c r="D13" s="771"/>
      <c r="E13" s="772" t="s">
        <v>483</v>
      </c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265"/>
      <c r="Q13" s="773">
        <v>3000000</v>
      </c>
      <c r="R13" s="774"/>
      <c r="S13" s="774"/>
      <c r="T13" s="774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5"/>
      <c r="AG13" s="1"/>
      <c r="AH13" s="804" t="s">
        <v>533</v>
      </c>
      <c r="AI13" s="797" t="s">
        <v>542</v>
      </c>
      <c r="AJ13" s="797"/>
      <c r="AK13" s="797"/>
      <c r="AL13" s="238"/>
      <c r="AM13" s="340"/>
      <c r="AN13" s="804" t="s">
        <v>533</v>
      </c>
      <c r="AO13" s="797" t="s">
        <v>543</v>
      </c>
      <c r="AP13" s="797"/>
      <c r="AQ13" s="797"/>
      <c r="AR13" s="238"/>
      <c r="AS13" s="294"/>
      <c r="AT13" s="260"/>
      <c r="AV13" s="338"/>
      <c r="AW13" s="338"/>
      <c r="AX13" s="278"/>
      <c r="AY13" s="798" t="s">
        <v>528</v>
      </c>
      <c r="AZ13" s="799"/>
      <c r="BA13" s="799"/>
      <c r="BB13" s="799"/>
      <c r="BC13" s="800"/>
      <c r="BD13" s="776" t="s">
        <v>507</v>
      </c>
      <c r="BE13" s="777"/>
      <c r="BF13" s="777"/>
      <c r="BG13" s="777"/>
      <c r="BH13" s="777"/>
      <c r="BI13" s="777"/>
      <c r="BJ13" s="777"/>
      <c r="BK13" s="777"/>
      <c r="BL13" s="777"/>
      <c r="BM13" s="777"/>
      <c r="BN13" s="777"/>
      <c r="BO13" s="777"/>
      <c r="BP13" s="777"/>
      <c r="BQ13" s="247"/>
      <c r="BR13" s="341"/>
      <c r="BS13" s="342"/>
      <c r="BT13" s="342"/>
      <c r="BU13" s="342"/>
      <c r="BV13" s="342"/>
      <c r="BW13" s="343"/>
      <c r="BX13" s="342"/>
      <c r="BY13" s="342"/>
      <c r="BZ13" s="342"/>
      <c r="CA13" s="344"/>
      <c r="CB13" s="342"/>
      <c r="CC13" s="342"/>
      <c r="CD13" s="342"/>
      <c r="CE13" s="342"/>
      <c r="CF13" s="345"/>
    </row>
    <row r="14" spans="1:84" ht="24" customHeight="1">
      <c r="A14" s="809"/>
      <c r="B14" s="810"/>
      <c r="C14" s="770" t="s">
        <v>494</v>
      </c>
      <c r="D14" s="771"/>
      <c r="E14" s="818" t="s">
        <v>549</v>
      </c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266"/>
      <c r="Q14" s="773">
        <f>Q12-Q13</f>
        <v>2000000</v>
      </c>
      <c r="R14" s="774"/>
      <c r="S14" s="774"/>
      <c r="T14" s="774"/>
      <c r="U14" s="774"/>
      <c r="V14" s="774"/>
      <c r="W14" s="774"/>
      <c r="X14" s="774"/>
      <c r="Y14" s="774"/>
      <c r="Z14" s="774"/>
      <c r="AA14" s="774"/>
      <c r="AB14" s="774"/>
      <c r="AC14" s="774"/>
      <c r="AD14" s="774"/>
      <c r="AE14" s="775"/>
      <c r="AF14" s="298"/>
      <c r="AG14" s="299"/>
      <c r="AH14" s="804"/>
      <c r="AI14" s="797"/>
      <c r="AJ14" s="797"/>
      <c r="AK14" s="797"/>
      <c r="AL14" s="238"/>
      <c r="AM14" s="339"/>
      <c r="AN14" s="804"/>
      <c r="AO14" s="797"/>
      <c r="AP14" s="797"/>
      <c r="AQ14" s="797"/>
      <c r="AR14" s="238"/>
      <c r="AS14" s="300"/>
      <c r="AT14" s="300"/>
      <c r="AU14" s="8"/>
      <c r="AV14" s="334"/>
      <c r="AW14" s="334"/>
      <c r="AX14" s="277"/>
      <c r="AY14" s="801"/>
      <c r="AZ14" s="802"/>
      <c r="BA14" s="802"/>
      <c r="BB14" s="802"/>
      <c r="BC14" s="803"/>
      <c r="BD14" s="776" t="s">
        <v>508</v>
      </c>
      <c r="BE14" s="777"/>
      <c r="BF14" s="777"/>
      <c r="BG14" s="777"/>
      <c r="BH14" s="777"/>
      <c r="BI14" s="777"/>
      <c r="BJ14" s="777"/>
      <c r="BK14" s="777"/>
      <c r="BL14" s="777"/>
      <c r="BM14" s="777"/>
      <c r="BN14" s="777"/>
      <c r="BO14" s="777"/>
      <c r="BP14" s="777"/>
      <c r="BQ14" s="247"/>
      <c r="BR14" s="341"/>
      <c r="BS14" s="342"/>
      <c r="BT14" s="342"/>
      <c r="BU14" s="342"/>
      <c r="BV14" s="342"/>
      <c r="BW14" s="343"/>
      <c r="BX14" s="342"/>
      <c r="BY14" s="342"/>
      <c r="BZ14" s="342"/>
      <c r="CA14" s="344"/>
      <c r="CB14" s="342"/>
      <c r="CC14" s="342"/>
      <c r="CD14" s="342"/>
      <c r="CE14" s="342"/>
      <c r="CF14" s="345"/>
    </row>
    <row r="15" spans="1:84" ht="24" customHeight="1">
      <c r="A15" s="809"/>
      <c r="B15" s="810"/>
      <c r="C15" s="770" t="s">
        <v>495</v>
      </c>
      <c r="D15" s="771"/>
      <c r="E15" s="772" t="s">
        <v>484</v>
      </c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265"/>
      <c r="Q15" s="773">
        <f>Q13*K16/100</f>
        <v>2700000</v>
      </c>
      <c r="R15" s="774"/>
      <c r="S15" s="774"/>
      <c r="T15" s="774"/>
      <c r="U15" s="774"/>
      <c r="V15" s="774"/>
      <c r="W15" s="774"/>
      <c r="X15" s="774"/>
      <c r="Y15" s="774"/>
      <c r="Z15" s="774"/>
      <c r="AA15" s="774"/>
      <c r="AB15" s="774"/>
      <c r="AC15" s="774"/>
      <c r="AD15" s="774"/>
      <c r="AE15" s="775"/>
      <c r="AH15" s="295"/>
      <c r="AI15" s="296"/>
      <c r="AJ15" s="296"/>
      <c r="AK15" s="296"/>
      <c r="AL15" s="296"/>
      <c r="AM15" s="279"/>
      <c r="AN15" s="295"/>
      <c r="AO15" s="296"/>
      <c r="AP15" s="296"/>
      <c r="AQ15" s="296"/>
      <c r="AR15" s="296"/>
      <c r="AS15" s="279"/>
      <c r="AT15" s="260"/>
      <c r="AU15" s="776" t="s">
        <v>521</v>
      </c>
      <c r="AV15" s="777"/>
      <c r="AW15" s="777"/>
      <c r="AX15" s="335"/>
      <c r="AY15" s="785" t="s">
        <v>491</v>
      </c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247"/>
      <c r="BR15" s="341"/>
      <c r="BS15" s="342"/>
      <c r="BT15" s="342"/>
      <c r="BU15" s="342"/>
      <c r="BV15" s="342"/>
      <c r="BW15" s="343"/>
      <c r="BX15" s="342"/>
      <c r="BY15" s="342"/>
      <c r="BZ15" s="342"/>
      <c r="CA15" s="344"/>
      <c r="CB15" s="342"/>
      <c r="CC15" s="342"/>
      <c r="CD15" s="342"/>
      <c r="CE15" s="342"/>
      <c r="CF15" s="345"/>
    </row>
    <row r="16" spans="1:84" ht="24" customHeight="1">
      <c r="A16" s="809"/>
      <c r="B16" s="810"/>
      <c r="C16" s="778" t="s">
        <v>519</v>
      </c>
      <c r="D16" s="765"/>
      <c r="E16" s="293"/>
      <c r="F16" s="765" t="s">
        <v>529</v>
      </c>
      <c r="G16" s="765"/>
      <c r="H16" s="765"/>
      <c r="I16" s="765" t="s">
        <v>530</v>
      </c>
      <c r="J16" s="765"/>
      <c r="K16" s="766">
        <v>90</v>
      </c>
      <c r="L16" s="766"/>
      <c r="M16" s="293" t="s">
        <v>546</v>
      </c>
      <c r="N16" s="819"/>
      <c r="O16" s="819"/>
      <c r="P16" s="820"/>
      <c r="Q16" s="767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9"/>
      <c r="AF16" s="239"/>
      <c r="AG16" s="288"/>
      <c r="AH16" s="304" t="s">
        <v>533</v>
      </c>
      <c r="AI16" s="763" t="s">
        <v>538</v>
      </c>
      <c r="AJ16" s="763"/>
      <c r="AK16" s="763"/>
      <c r="AL16" s="763"/>
      <c r="AM16" s="297"/>
      <c r="AN16" s="304" t="s">
        <v>533</v>
      </c>
      <c r="AO16" s="763" t="s">
        <v>539</v>
      </c>
      <c r="AP16" s="763"/>
      <c r="AQ16" s="763"/>
      <c r="AR16" s="763"/>
      <c r="AS16" s="279"/>
      <c r="AT16" s="262"/>
      <c r="AU16" s="776" t="s">
        <v>522</v>
      </c>
      <c r="AV16" s="777"/>
      <c r="AW16" s="777"/>
      <c r="AX16" s="335"/>
      <c r="AY16" s="785" t="s">
        <v>531</v>
      </c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247"/>
      <c r="BR16" s="341"/>
      <c r="BS16" s="342"/>
      <c r="BT16" s="342"/>
      <c r="BU16" s="342"/>
      <c r="BV16" s="342"/>
      <c r="BW16" s="343"/>
      <c r="BX16" s="342"/>
      <c r="BY16" s="342"/>
      <c r="BZ16" s="342"/>
      <c r="CA16" s="344"/>
      <c r="CB16" s="342"/>
      <c r="CC16" s="342"/>
      <c r="CD16" s="342"/>
      <c r="CE16" s="342"/>
      <c r="CF16" s="345"/>
    </row>
    <row r="17" spans="1:84" ht="24" customHeight="1">
      <c r="A17" s="809"/>
      <c r="B17" s="810"/>
      <c r="C17" s="779"/>
      <c r="D17" s="780"/>
      <c r="E17" s="781" t="s">
        <v>527</v>
      </c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289"/>
      <c r="Q17" s="782">
        <f>Q14*K16/100</f>
        <v>1800000</v>
      </c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4"/>
      <c r="AF17" s="230"/>
      <c r="AG17" s="230"/>
      <c r="AH17" s="304" t="s">
        <v>533</v>
      </c>
      <c r="AI17" s="763" t="s">
        <v>540</v>
      </c>
      <c r="AJ17" s="763"/>
      <c r="AK17" s="763"/>
      <c r="AL17" s="763"/>
      <c r="AM17" s="297"/>
      <c r="AN17" s="304" t="s">
        <v>533</v>
      </c>
      <c r="AO17" s="763" t="s">
        <v>541</v>
      </c>
      <c r="AP17" s="763"/>
      <c r="AQ17" s="763"/>
      <c r="AR17" s="763"/>
      <c r="AS17" s="260"/>
      <c r="AT17" s="262"/>
      <c r="AU17" s="764" t="s">
        <v>523</v>
      </c>
      <c r="AV17" s="673"/>
      <c r="AW17" s="673"/>
      <c r="AX17" s="335"/>
      <c r="AY17" s="785" t="s">
        <v>485</v>
      </c>
      <c r="AZ17" s="785"/>
      <c r="BA17" s="785"/>
      <c r="BB17" s="785"/>
      <c r="BC17" s="785"/>
      <c r="BD17" s="785"/>
      <c r="BE17" s="785"/>
      <c r="BF17" s="785"/>
      <c r="BG17" s="785"/>
      <c r="BH17" s="785"/>
      <c r="BI17" s="785"/>
      <c r="BJ17" s="785"/>
      <c r="BK17" s="785"/>
      <c r="BL17" s="785"/>
      <c r="BM17" s="785"/>
      <c r="BN17" s="785"/>
      <c r="BO17" s="785"/>
      <c r="BP17" s="785"/>
      <c r="BQ17" s="247"/>
      <c r="BR17" s="341"/>
      <c r="BS17" s="342"/>
      <c r="BT17" s="342"/>
      <c r="BU17" s="342"/>
      <c r="BV17" s="342"/>
      <c r="BW17" s="343"/>
      <c r="BX17" s="342"/>
      <c r="BY17" s="342"/>
      <c r="BZ17" s="342"/>
      <c r="CA17" s="344"/>
      <c r="CB17" s="342"/>
      <c r="CC17" s="342"/>
      <c r="CD17" s="342"/>
      <c r="CE17" s="342"/>
      <c r="CF17" s="345"/>
    </row>
    <row r="18" spans="1:84" ht="6" customHeight="1">
      <c r="A18" s="809"/>
      <c r="B18" s="810"/>
      <c r="C18" s="285"/>
      <c r="D18" s="336"/>
      <c r="E18" s="33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  <c r="Q18" s="315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7"/>
      <c r="AF18" s="240"/>
      <c r="AG18" s="240"/>
      <c r="AH18" s="263"/>
      <c r="AI18" s="263"/>
      <c r="AJ18" s="263"/>
      <c r="AK18" s="260"/>
      <c r="AL18" s="260"/>
      <c r="AM18" s="260"/>
      <c r="AN18" s="261"/>
      <c r="AO18" s="261"/>
      <c r="AP18" s="261"/>
      <c r="AQ18" s="260"/>
      <c r="AR18" s="260"/>
      <c r="AS18" s="260"/>
      <c r="AT18" s="260"/>
      <c r="AU18" s="337"/>
      <c r="AV18" s="337"/>
      <c r="AW18" s="337"/>
      <c r="AX18" s="338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</row>
    <row r="19" spans="1:84" ht="24" customHeight="1">
      <c r="A19" s="811"/>
      <c r="B19" s="803"/>
      <c r="C19" s="736" t="s">
        <v>547</v>
      </c>
      <c r="D19" s="737"/>
      <c r="E19" s="738" t="s">
        <v>550</v>
      </c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292"/>
      <c r="Q19" s="739">
        <f>Q11-(Q15+Q17)</f>
        <v>5500000</v>
      </c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1"/>
      <c r="AF19" s="240"/>
      <c r="AG19" s="791" t="s">
        <v>563</v>
      </c>
      <c r="AH19" s="792"/>
      <c r="AI19" s="792"/>
      <c r="AJ19" s="792"/>
      <c r="AK19" s="792"/>
      <c r="AL19" s="792"/>
      <c r="AM19" s="793"/>
      <c r="AN19" s="791"/>
      <c r="AO19" s="792"/>
      <c r="AP19" s="792"/>
      <c r="AQ19" s="792"/>
      <c r="AR19" s="792"/>
      <c r="AS19" s="792"/>
      <c r="AT19" s="793"/>
      <c r="AU19" s="791" t="s">
        <v>594</v>
      </c>
      <c r="AV19" s="792"/>
      <c r="AW19" s="792"/>
      <c r="AX19" s="792"/>
      <c r="AY19" s="792"/>
      <c r="AZ19" s="792"/>
      <c r="BA19" s="792"/>
      <c r="BB19" s="792"/>
      <c r="BC19" s="792"/>
      <c r="BD19" s="793"/>
      <c r="BE19" s="791" t="s">
        <v>564</v>
      </c>
      <c r="BF19" s="786"/>
      <c r="BG19" s="786"/>
      <c r="BH19" s="786"/>
      <c r="BI19" s="786"/>
      <c r="BJ19" s="786"/>
      <c r="BK19" s="786"/>
      <c r="BL19" s="786"/>
      <c r="BM19" s="786"/>
      <c r="BN19" s="786"/>
      <c r="BO19" s="786"/>
      <c r="BP19" s="786"/>
      <c r="BQ19" s="786"/>
      <c r="BR19" s="786"/>
      <c r="BS19" s="786"/>
      <c r="BT19" s="787"/>
      <c r="BU19" s="742" t="s">
        <v>565</v>
      </c>
      <c r="BV19" s="786"/>
      <c r="BW19" s="786"/>
      <c r="BX19" s="786"/>
      <c r="BY19" s="786"/>
      <c r="BZ19" s="787"/>
      <c r="CA19" s="742" t="s">
        <v>566</v>
      </c>
      <c r="CB19" s="743"/>
      <c r="CC19" s="743"/>
      <c r="CD19" s="743"/>
      <c r="CE19" s="743"/>
      <c r="CF19" s="744"/>
    </row>
    <row r="20" spans="1:84" ht="24" customHeight="1" thickBot="1">
      <c r="A20" s="305" t="s">
        <v>559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473">
        <v>10</v>
      </c>
      <c r="O20" s="306" t="s">
        <v>546</v>
      </c>
      <c r="P20" s="291"/>
      <c r="Q20" s="756">
        <f>INT(Q17*N20/100)</f>
        <v>180000</v>
      </c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8"/>
      <c r="AF20" s="231"/>
      <c r="AG20" s="794"/>
      <c r="AH20" s="795"/>
      <c r="AI20" s="795"/>
      <c r="AJ20" s="795"/>
      <c r="AK20" s="795"/>
      <c r="AL20" s="795"/>
      <c r="AM20" s="796"/>
      <c r="AN20" s="794"/>
      <c r="AO20" s="795"/>
      <c r="AP20" s="795"/>
      <c r="AQ20" s="795"/>
      <c r="AR20" s="795"/>
      <c r="AS20" s="795"/>
      <c r="AT20" s="796"/>
      <c r="AU20" s="794"/>
      <c r="AV20" s="795"/>
      <c r="AW20" s="795"/>
      <c r="AX20" s="795"/>
      <c r="AY20" s="795"/>
      <c r="AZ20" s="795"/>
      <c r="BA20" s="795"/>
      <c r="BB20" s="795"/>
      <c r="BC20" s="795"/>
      <c r="BD20" s="796"/>
      <c r="BE20" s="788"/>
      <c r="BF20" s="789"/>
      <c r="BG20" s="789"/>
      <c r="BH20" s="789"/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89"/>
      <c r="BT20" s="790"/>
      <c r="BU20" s="788"/>
      <c r="BV20" s="789"/>
      <c r="BW20" s="789"/>
      <c r="BX20" s="789"/>
      <c r="BY20" s="789"/>
      <c r="BZ20" s="790"/>
      <c r="CA20" s="745"/>
      <c r="CB20" s="746"/>
      <c r="CC20" s="746"/>
      <c r="CD20" s="746"/>
      <c r="CE20" s="746"/>
      <c r="CF20" s="747"/>
    </row>
    <row r="21" spans="17:36" ht="6" customHeight="1" thickBot="1" thickTop="1"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84" ht="18" customHeight="1" thickTop="1">
      <c r="A22" s="272"/>
      <c r="B22" s="273"/>
      <c r="C22" s="759" t="s">
        <v>513</v>
      </c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59"/>
      <c r="AP22" s="759"/>
      <c r="AQ22" s="759"/>
      <c r="AR22" s="333"/>
      <c r="AS22" s="333"/>
      <c r="AT22" s="274"/>
      <c r="AU22" s="274"/>
      <c r="AV22" s="760" t="s">
        <v>498</v>
      </c>
      <c r="AW22" s="761"/>
      <c r="AX22" s="761"/>
      <c r="AY22" s="761"/>
      <c r="AZ22" s="761"/>
      <c r="BA22" s="761"/>
      <c r="BB22" s="761"/>
      <c r="BC22" s="761"/>
      <c r="BD22" s="761"/>
      <c r="BE22" s="761"/>
      <c r="BF22" s="761"/>
      <c r="BG22" s="761"/>
      <c r="BH22" s="761"/>
      <c r="BI22" s="761"/>
      <c r="BJ22" s="761"/>
      <c r="BK22" s="761"/>
      <c r="BL22" s="761"/>
      <c r="BM22" s="761"/>
      <c r="BN22" s="761"/>
      <c r="BO22" s="761"/>
      <c r="BP22" s="761"/>
      <c r="BQ22" s="762"/>
      <c r="BR22" s="719" t="s">
        <v>499</v>
      </c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23"/>
    </row>
    <row r="23" spans="1:84" ht="21" customHeight="1">
      <c r="A23" s="275"/>
      <c r="B23" s="256"/>
      <c r="C23" s="733" t="s">
        <v>560</v>
      </c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4" t="s">
        <v>510</v>
      </c>
      <c r="U23" s="734"/>
      <c r="V23" s="734"/>
      <c r="W23" s="734"/>
      <c r="X23" s="710" t="s">
        <v>509</v>
      </c>
      <c r="Y23" s="710"/>
      <c r="Z23" s="710"/>
      <c r="AA23" s="710"/>
      <c r="AB23" s="710"/>
      <c r="AC23" s="710" t="s">
        <v>511</v>
      </c>
      <c r="AD23" s="710"/>
      <c r="AE23" s="710"/>
      <c r="AF23" s="710"/>
      <c r="AG23" s="710"/>
      <c r="AH23" s="710" t="s">
        <v>497</v>
      </c>
      <c r="AI23" s="710"/>
      <c r="AJ23" s="710"/>
      <c r="AK23" s="710"/>
      <c r="AL23" s="710"/>
      <c r="AM23" s="710"/>
      <c r="AN23" s="710"/>
      <c r="AO23" s="710"/>
      <c r="AP23" s="710"/>
      <c r="AQ23" s="710"/>
      <c r="AR23" s="710"/>
      <c r="AS23" s="710"/>
      <c r="AT23" s="710"/>
      <c r="AU23" s="710"/>
      <c r="AV23" s="721" t="s">
        <v>496</v>
      </c>
      <c r="AW23" s="722"/>
      <c r="AX23" s="722"/>
      <c r="AY23" s="722"/>
      <c r="AZ23" s="722"/>
      <c r="BA23" s="735"/>
      <c r="BB23" s="718" t="s">
        <v>497</v>
      </c>
      <c r="BC23" s="719"/>
      <c r="BD23" s="719"/>
      <c r="BE23" s="719"/>
      <c r="BF23" s="719"/>
      <c r="BG23" s="719"/>
      <c r="BH23" s="719"/>
      <c r="BI23" s="719"/>
      <c r="BJ23" s="719"/>
      <c r="BK23" s="719"/>
      <c r="BL23" s="719"/>
      <c r="BM23" s="719"/>
      <c r="BN23" s="719"/>
      <c r="BO23" s="719"/>
      <c r="BP23" s="719"/>
      <c r="BQ23" s="720"/>
      <c r="BR23" s="721" t="s">
        <v>496</v>
      </c>
      <c r="BS23" s="722"/>
      <c r="BT23" s="722"/>
      <c r="BU23" s="722"/>
      <c r="BV23" s="718" t="s">
        <v>497</v>
      </c>
      <c r="BW23" s="719"/>
      <c r="BX23" s="719"/>
      <c r="BY23" s="719"/>
      <c r="BZ23" s="719"/>
      <c r="CA23" s="719"/>
      <c r="CB23" s="719"/>
      <c r="CC23" s="719"/>
      <c r="CD23" s="719"/>
      <c r="CE23" s="719"/>
      <c r="CF23" s="723"/>
    </row>
    <row r="24" spans="1:84" ht="24" customHeight="1">
      <c r="A24" s="276"/>
      <c r="B24" s="246"/>
      <c r="C24" s="324" t="s">
        <v>552</v>
      </c>
      <c r="D24" s="323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R24" s="251"/>
      <c r="S24" s="251"/>
      <c r="T24" s="724">
        <v>1</v>
      </c>
      <c r="U24" s="724"/>
      <c r="V24" s="724"/>
      <c r="W24" s="724"/>
      <c r="X24" s="725" t="s">
        <v>578</v>
      </c>
      <c r="Y24" s="725"/>
      <c r="Z24" s="725"/>
      <c r="AA24" s="725"/>
      <c r="AB24" s="725"/>
      <c r="AC24" s="684"/>
      <c r="AD24" s="684"/>
      <c r="AE24" s="684"/>
      <c r="AF24" s="684"/>
      <c r="AG24" s="684"/>
      <c r="AH24" s="726">
        <v>10000000</v>
      </c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7">
        <v>50</v>
      </c>
      <c r="AW24" s="728"/>
      <c r="AX24" s="728"/>
      <c r="AY24" s="728"/>
      <c r="AZ24" s="728"/>
      <c r="BA24" s="729"/>
      <c r="BB24" s="730">
        <v>5000000</v>
      </c>
      <c r="BC24" s="731"/>
      <c r="BD24" s="731"/>
      <c r="BE24" s="731"/>
      <c r="BF24" s="731"/>
      <c r="BG24" s="731"/>
      <c r="BH24" s="731"/>
      <c r="BI24" s="731"/>
      <c r="BJ24" s="731"/>
      <c r="BK24" s="731"/>
      <c r="BL24" s="731"/>
      <c r="BM24" s="731"/>
      <c r="BN24" s="731"/>
      <c r="BO24" s="731"/>
      <c r="BP24" s="731"/>
      <c r="BQ24" s="732"/>
      <c r="BR24" s="673"/>
      <c r="BS24" s="673"/>
      <c r="BT24" s="673"/>
      <c r="BU24" s="691"/>
      <c r="BV24" s="692"/>
      <c r="BW24" s="693"/>
      <c r="BX24" s="693"/>
      <c r="BY24" s="693"/>
      <c r="BZ24" s="693"/>
      <c r="CA24" s="693"/>
      <c r="CB24" s="693"/>
      <c r="CC24" s="693"/>
      <c r="CD24" s="693"/>
      <c r="CE24" s="693"/>
      <c r="CF24" s="694"/>
    </row>
    <row r="25" spans="1:84" ht="24" customHeight="1">
      <c r="A25" s="276"/>
      <c r="B25" s="246"/>
      <c r="C25" s="246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  <c r="R25" s="251"/>
      <c r="S25" s="251"/>
      <c r="T25" s="684"/>
      <c r="U25" s="684"/>
      <c r="V25" s="684"/>
      <c r="W25" s="684"/>
      <c r="X25" s="710"/>
      <c r="Y25" s="710"/>
      <c r="Z25" s="710"/>
      <c r="AA25" s="710"/>
      <c r="AB25" s="710"/>
      <c r="AC25" s="684"/>
      <c r="AD25" s="684"/>
      <c r="AE25" s="684"/>
      <c r="AF25" s="684"/>
      <c r="AG25" s="684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2"/>
      <c r="AW25" s="713"/>
      <c r="AX25" s="713"/>
      <c r="AY25" s="713"/>
      <c r="AZ25" s="713"/>
      <c r="BA25" s="714"/>
      <c r="BB25" s="715"/>
      <c r="BC25" s="716"/>
      <c r="BD25" s="716"/>
      <c r="BE25" s="716"/>
      <c r="BF25" s="716"/>
      <c r="BG25" s="716"/>
      <c r="BH25" s="716"/>
      <c r="BI25" s="716"/>
      <c r="BJ25" s="716"/>
      <c r="BK25" s="716"/>
      <c r="BL25" s="716"/>
      <c r="BM25" s="716"/>
      <c r="BN25" s="716"/>
      <c r="BO25" s="716"/>
      <c r="BP25" s="716"/>
      <c r="BQ25" s="717"/>
      <c r="BR25" s="673"/>
      <c r="BS25" s="673"/>
      <c r="BT25" s="673"/>
      <c r="BU25" s="691"/>
      <c r="BV25" s="692"/>
      <c r="BW25" s="693"/>
      <c r="BX25" s="693"/>
      <c r="BY25" s="693"/>
      <c r="BZ25" s="693"/>
      <c r="CA25" s="693"/>
      <c r="CB25" s="693"/>
      <c r="CC25" s="693"/>
      <c r="CD25" s="693"/>
      <c r="CE25" s="693"/>
      <c r="CF25" s="694"/>
    </row>
    <row r="26" spans="1:84" ht="24" customHeight="1">
      <c r="A26" s="27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52"/>
      <c r="R26" s="252"/>
      <c r="S26" s="252"/>
      <c r="T26" s="684"/>
      <c r="U26" s="684"/>
      <c r="V26" s="684"/>
      <c r="W26" s="684"/>
      <c r="X26" s="710"/>
      <c r="Y26" s="710"/>
      <c r="Z26" s="710"/>
      <c r="AA26" s="710"/>
      <c r="AB26" s="710"/>
      <c r="AC26" s="684"/>
      <c r="AD26" s="684"/>
      <c r="AE26" s="684"/>
      <c r="AF26" s="684"/>
      <c r="AG26" s="684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2"/>
      <c r="AW26" s="713"/>
      <c r="AX26" s="713"/>
      <c r="AY26" s="713"/>
      <c r="AZ26" s="713"/>
      <c r="BA26" s="714"/>
      <c r="BB26" s="715"/>
      <c r="BC26" s="716"/>
      <c r="BD26" s="716"/>
      <c r="BE26" s="716"/>
      <c r="BF26" s="716"/>
      <c r="BG26" s="716"/>
      <c r="BH26" s="716"/>
      <c r="BI26" s="716"/>
      <c r="BJ26" s="716"/>
      <c r="BK26" s="716"/>
      <c r="BL26" s="716"/>
      <c r="BM26" s="716"/>
      <c r="BN26" s="716"/>
      <c r="BO26" s="716"/>
      <c r="BP26" s="716"/>
      <c r="BQ26" s="717"/>
      <c r="BR26" s="673"/>
      <c r="BS26" s="673"/>
      <c r="BT26" s="673"/>
      <c r="BU26" s="691"/>
      <c r="BV26" s="692"/>
      <c r="BW26" s="693"/>
      <c r="BX26" s="693"/>
      <c r="BY26" s="693"/>
      <c r="BZ26" s="693"/>
      <c r="CA26" s="693"/>
      <c r="CB26" s="693"/>
      <c r="CC26" s="693"/>
      <c r="CD26" s="693"/>
      <c r="CE26" s="693"/>
      <c r="CF26" s="694"/>
    </row>
    <row r="27" spans="1:84" ht="24" customHeight="1">
      <c r="A27" s="276"/>
      <c r="B27" s="246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1"/>
      <c r="R27" s="331"/>
      <c r="S27" s="331"/>
      <c r="T27" s="601"/>
      <c r="U27" s="601"/>
      <c r="V27" s="601"/>
      <c r="W27" s="601"/>
      <c r="X27" s="593"/>
      <c r="Y27" s="593"/>
      <c r="Z27" s="593"/>
      <c r="AA27" s="593"/>
      <c r="AB27" s="593"/>
      <c r="AC27" s="601"/>
      <c r="AD27" s="601"/>
      <c r="AE27" s="601"/>
      <c r="AF27" s="601"/>
      <c r="AG27" s="601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712"/>
      <c r="AW27" s="713"/>
      <c r="AX27" s="713"/>
      <c r="AY27" s="713"/>
      <c r="AZ27" s="713"/>
      <c r="BA27" s="714"/>
      <c r="BB27" s="715"/>
      <c r="BC27" s="716"/>
      <c r="BD27" s="716"/>
      <c r="BE27" s="716"/>
      <c r="BF27" s="716"/>
      <c r="BG27" s="716"/>
      <c r="BH27" s="716"/>
      <c r="BI27" s="716"/>
      <c r="BJ27" s="716"/>
      <c r="BK27" s="716"/>
      <c r="BL27" s="716"/>
      <c r="BM27" s="716"/>
      <c r="BN27" s="716"/>
      <c r="BO27" s="716"/>
      <c r="BP27" s="716"/>
      <c r="BQ27" s="717"/>
      <c r="BR27" s="673"/>
      <c r="BS27" s="673"/>
      <c r="BT27" s="673"/>
      <c r="BU27" s="691"/>
      <c r="BV27" s="692"/>
      <c r="BW27" s="693"/>
      <c r="BX27" s="693"/>
      <c r="BY27" s="693"/>
      <c r="BZ27" s="693"/>
      <c r="CA27" s="693"/>
      <c r="CB27" s="693"/>
      <c r="CC27" s="693"/>
      <c r="CD27" s="693"/>
      <c r="CE27" s="693"/>
      <c r="CF27" s="694"/>
    </row>
    <row r="28" spans="1:84" ht="24" customHeight="1">
      <c r="A28" s="276"/>
      <c r="B28" s="246"/>
      <c r="C28" s="246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53"/>
      <c r="R28" s="253"/>
      <c r="S28" s="253"/>
      <c r="T28" s="684"/>
      <c r="U28" s="684"/>
      <c r="V28" s="684"/>
      <c r="W28" s="684"/>
      <c r="X28" s="710"/>
      <c r="Y28" s="710"/>
      <c r="Z28" s="710"/>
      <c r="AA28" s="710"/>
      <c r="AB28" s="710"/>
      <c r="AC28" s="684"/>
      <c r="AD28" s="684"/>
      <c r="AE28" s="684"/>
      <c r="AF28" s="684"/>
      <c r="AG28" s="684"/>
      <c r="AH28" s="711"/>
      <c r="AI28" s="711"/>
      <c r="AJ28" s="711"/>
      <c r="AK28" s="711"/>
      <c r="AL28" s="711"/>
      <c r="AM28" s="711"/>
      <c r="AN28" s="711"/>
      <c r="AO28" s="711"/>
      <c r="AP28" s="711"/>
      <c r="AQ28" s="711"/>
      <c r="AR28" s="711"/>
      <c r="AS28" s="711"/>
      <c r="AT28" s="711"/>
      <c r="AU28" s="711"/>
      <c r="AV28" s="712"/>
      <c r="AW28" s="713"/>
      <c r="AX28" s="713"/>
      <c r="AY28" s="713"/>
      <c r="AZ28" s="713"/>
      <c r="BA28" s="714"/>
      <c r="BB28" s="715"/>
      <c r="BC28" s="716"/>
      <c r="BD28" s="716"/>
      <c r="BE28" s="716"/>
      <c r="BF28" s="716"/>
      <c r="BG28" s="716"/>
      <c r="BH28" s="716"/>
      <c r="BI28" s="716"/>
      <c r="BJ28" s="716"/>
      <c r="BK28" s="716"/>
      <c r="BL28" s="716"/>
      <c r="BM28" s="716"/>
      <c r="BN28" s="716"/>
      <c r="BO28" s="716"/>
      <c r="BP28" s="716"/>
      <c r="BQ28" s="717"/>
      <c r="BR28" s="673"/>
      <c r="BS28" s="673"/>
      <c r="BT28" s="673"/>
      <c r="BU28" s="691"/>
      <c r="BV28" s="692"/>
      <c r="BW28" s="693"/>
      <c r="BX28" s="693"/>
      <c r="BY28" s="693"/>
      <c r="BZ28" s="693"/>
      <c r="CA28" s="693"/>
      <c r="CB28" s="693"/>
      <c r="CC28" s="693"/>
      <c r="CD28" s="693"/>
      <c r="CE28" s="693"/>
      <c r="CF28" s="694"/>
    </row>
    <row r="29" spans="1:84" ht="24" customHeight="1">
      <c r="A29" s="276"/>
      <c r="B29" s="246"/>
      <c r="C29" s="246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3"/>
      <c r="R29" s="253"/>
      <c r="S29" s="253"/>
      <c r="T29" s="684"/>
      <c r="U29" s="684"/>
      <c r="V29" s="684"/>
      <c r="W29" s="684"/>
      <c r="X29" s="710"/>
      <c r="Y29" s="710"/>
      <c r="Z29" s="710"/>
      <c r="AA29" s="710"/>
      <c r="AB29" s="710"/>
      <c r="AC29" s="684"/>
      <c r="AD29" s="684"/>
      <c r="AE29" s="684"/>
      <c r="AF29" s="684"/>
      <c r="AG29" s="684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2"/>
      <c r="AW29" s="713"/>
      <c r="AX29" s="713"/>
      <c r="AY29" s="713"/>
      <c r="AZ29" s="713"/>
      <c r="BA29" s="714"/>
      <c r="BB29" s="715"/>
      <c r="BC29" s="716"/>
      <c r="BD29" s="716"/>
      <c r="BE29" s="716"/>
      <c r="BF29" s="716"/>
      <c r="BG29" s="716"/>
      <c r="BH29" s="716"/>
      <c r="BI29" s="716"/>
      <c r="BJ29" s="716"/>
      <c r="BK29" s="716"/>
      <c r="BL29" s="716"/>
      <c r="BM29" s="716"/>
      <c r="BN29" s="716"/>
      <c r="BO29" s="716"/>
      <c r="BP29" s="716"/>
      <c r="BQ29" s="717"/>
      <c r="BR29" s="673"/>
      <c r="BS29" s="673"/>
      <c r="BT29" s="673"/>
      <c r="BU29" s="691"/>
      <c r="BV29" s="692"/>
      <c r="BW29" s="693"/>
      <c r="BX29" s="693"/>
      <c r="BY29" s="693"/>
      <c r="BZ29" s="693"/>
      <c r="CA29" s="693"/>
      <c r="CB29" s="693"/>
      <c r="CC29" s="693"/>
      <c r="CD29" s="693"/>
      <c r="CE29" s="693"/>
      <c r="CF29" s="694"/>
    </row>
    <row r="30" spans="1:84" ht="24" customHeight="1">
      <c r="A30" s="276"/>
      <c r="B30" s="246"/>
      <c r="C30" s="246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53"/>
      <c r="R30" s="253"/>
      <c r="S30" s="253"/>
      <c r="T30" s="684"/>
      <c r="U30" s="684"/>
      <c r="V30" s="684"/>
      <c r="W30" s="684"/>
      <c r="X30" s="710"/>
      <c r="Y30" s="710"/>
      <c r="Z30" s="710"/>
      <c r="AA30" s="710"/>
      <c r="AB30" s="710"/>
      <c r="AC30" s="684"/>
      <c r="AD30" s="684"/>
      <c r="AE30" s="684"/>
      <c r="AF30" s="684"/>
      <c r="AG30" s="684"/>
      <c r="AH30" s="711"/>
      <c r="AI30" s="711"/>
      <c r="AJ30" s="711"/>
      <c r="AK30" s="711"/>
      <c r="AL30" s="711"/>
      <c r="AM30" s="711"/>
      <c r="AN30" s="711"/>
      <c r="AO30" s="711"/>
      <c r="AP30" s="711"/>
      <c r="AQ30" s="711"/>
      <c r="AR30" s="711"/>
      <c r="AS30" s="711"/>
      <c r="AT30" s="711"/>
      <c r="AU30" s="711"/>
      <c r="AV30" s="712"/>
      <c r="AW30" s="713"/>
      <c r="AX30" s="713"/>
      <c r="AY30" s="713"/>
      <c r="AZ30" s="713"/>
      <c r="BA30" s="714"/>
      <c r="BB30" s="715"/>
      <c r="BC30" s="716"/>
      <c r="BD30" s="716"/>
      <c r="BE30" s="716"/>
      <c r="BF30" s="716"/>
      <c r="BG30" s="716"/>
      <c r="BH30" s="716"/>
      <c r="BI30" s="716"/>
      <c r="BJ30" s="716"/>
      <c r="BK30" s="716"/>
      <c r="BL30" s="716"/>
      <c r="BM30" s="716"/>
      <c r="BN30" s="716"/>
      <c r="BO30" s="716"/>
      <c r="BP30" s="716"/>
      <c r="BQ30" s="717"/>
      <c r="BR30" s="673"/>
      <c r="BS30" s="673"/>
      <c r="BT30" s="673"/>
      <c r="BU30" s="691"/>
      <c r="BV30" s="692"/>
      <c r="BW30" s="693"/>
      <c r="BX30" s="693"/>
      <c r="BY30" s="693"/>
      <c r="BZ30" s="693"/>
      <c r="CA30" s="693"/>
      <c r="CB30" s="693"/>
      <c r="CC30" s="693"/>
      <c r="CD30" s="693"/>
      <c r="CE30" s="693"/>
      <c r="CF30" s="694"/>
    </row>
    <row r="31" spans="1:84" ht="24" customHeight="1">
      <c r="A31" s="276"/>
      <c r="B31" s="246"/>
      <c r="C31" s="246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53"/>
      <c r="R31" s="253"/>
      <c r="S31" s="253"/>
      <c r="T31" s="684"/>
      <c r="U31" s="684"/>
      <c r="V31" s="684"/>
      <c r="W31" s="684"/>
      <c r="X31" s="710"/>
      <c r="Y31" s="710"/>
      <c r="Z31" s="710"/>
      <c r="AA31" s="710"/>
      <c r="AB31" s="710"/>
      <c r="AC31" s="684"/>
      <c r="AD31" s="684"/>
      <c r="AE31" s="684"/>
      <c r="AF31" s="684"/>
      <c r="AG31" s="684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712"/>
      <c r="AW31" s="713"/>
      <c r="AX31" s="713"/>
      <c r="AY31" s="713"/>
      <c r="AZ31" s="713"/>
      <c r="BA31" s="714"/>
      <c r="BB31" s="715"/>
      <c r="BC31" s="716"/>
      <c r="BD31" s="716"/>
      <c r="BE31" s="716"/>
      <c r="BF31" s="716"/>
      <c r="BG31" s="716"/>
      <c r="BH31" s="716"/>
      <c r="BI31" s="716"/>
      <c r="BJ31" s="716"/>
      <c r="BK31" s="716"/>
      <c r="BL31" s="716"/>
      <c r="BM31" s="716"/>
      <c r="BN31" s="716"/>
      <c r="BO31" s="716"/>
      <c r="BP31" s="716"/>
      <c r="BQ31" s="717"/>
      <c r="BR31" s="673"/>
      <c r="BS31" s="673"/>
      <c r="BT31" s="673"/>
      <c r="BU31" s="691"/>
      <c r="BV31" s="692"/>
      <c r="BW31" s="693"/>
      <c r="BX31" s="693"/>
      <c r="BY31" s="693"/>
      <c r="BZ31" s="693"/>
      <c r="CA31" s="693"/>
      <c r="CB31" s="693"/>
      <c r="CC31" s="693"/>
      <c r="CD31" s="693"/>
      <c r="CE31" s="693"/>
      <c r="CF31" s="694"/>
    </row>
    <row r="32" spans="1:84" ht="24" customHeight="1">
      <c r="A32" s="276"/>
      <c r="B32" s="246"/>
      <c r="C32" s="246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684"/>
      <c r="U32" s="684"/>
      <c r="V32" s="684"/>
      <c r="W32" s="684"/>
      <c r="X32" s="710"/>
      <c r="Y32" s="710"/>
      <c r="Z32" s="710"/>
      <c r="AA32" s="710"/>
      <c r="AB32" s="710"/>
      <c r="AC32" s="684"/>
      <c r="AD32" s="684"/>
      <c r="AE32" s="684"/>
      <c r="AF32" s="684"/>
      <c r="AG32" s="684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712"/>
      <c r="AW32" s="713"/>
      <c r="AX32" s="713"/>
      <c r="AY32" s="713"/>
      <c r="AZ32" s="713"/>
      <c r="BA32" s="714"/>
      <c r="BB32" s="715"/>
      <c r="BC32" s="716"/>
      <c r="BD32" s="716"/>
      <c r="BE32" s="716"/>
      <c r="BF32" s="716"/>
      <c r="BG32" s="716"/>
      <c r="BH32" s="716"/>
      <c r="BI32" s="716"/>
      <c r="BJ32" s="716"/>
      <c r="BK32" s="716"/>
      <c r="BL32" s="716"/>
      <c r="BM32" s="716"/>
      <c r="BN32" s="716"/>
      <c r="BO32" s="716"/>
      <c r="BP32" s="716"/>
      <c r="BQ32" s="717"/>
      <c r="BR32" s="673"/>
      <c r="BS32" s="673"/>
      <c r="BT32" s="673"/>
      <c r="BU32" s="691"/>
      <c r="BV32" s="692"/>
      <c r="BW32" s="693"/>
      <c r="BX32" s="693"/>
      <c r="BY32" s="693"/>
      <c r="BZ32" s="693"/>
      <c r="CA32" s="693"/>
      <c r="CB32" s="693"/>
      <c r="CC32" s="693"/>
      <c r="CD32" s="693"/>
      <c r="CE32" s="693"/>
      <c r="CF32" s="694"/>
    </row>
    <row r="33" spans="1:84" ht="24" customHeight="1">
      <c r="A33" s="276"/>
      <c r="B33" s="246"/>
      <c r="C33" s="246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684"/>
      <c r="U33" s="684"/>
      <c r="V33" s="684"/>
      <c r="W33" s="684"/>
      <c r="X33" s="710"/>
      <c r="Y33" s="710"/>
      <c r="Z33" s="710"/>
      <c r="AA33" s="710"/>
      <c r="AB33" s="710"/>
      <c r="AC33" s="684"/>
      <c r="AD33" s="684"/>
      <c r="AE33" s="684"/>
      <c r="AF33" s="684"/>
      <c r="AG33" s="684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712"/>
      <c r="AW33" s="713"/>
      <c r="AX33" s="713"/>
      <c r="AY33" s="713"/>
      <c r="AZ33" s="713"/>
      <c r="BA33" s="714"/>
      <c r="BB33" s="715"/>
      <c r="BC33" s="716"/>
      <c r="BD33" s="716"/>
      <c r="BE33" s="716"/>
      <c r="BF33" s="716"/>
      <c r="BG33" s="716"/>
      <c r="BH33" s="716"/>
      <c r="BI33" s="716"/>
      <c r="BJ33" s="716"/>
      <c r="BK33" s="716"/>
      <c r="BL33" s="716"/>
      <c r="BM33" s="716"/>
      <c r="BN33" s="716"/>
      <c r="BO33" s="716"/>
      <c r="BP33" s="716"/>
      <c r="BQ33" s="717"/>
      <c r="BR33" s="673"/>
      <c r="BS33" s="673"/>
      <c r="BT33" s="673"/>
      <c r="BU33" s="691"/>
      <c r="BV33" s="692"/>
      <c r="BW33" s="693"/>
      <c r="BX33" s="693"/>
      <c r="BY33" s="693"/>
      <c r="BZ33" s="693"/>
      <c r="CA33" s="693"/>
      <c r="CB33" s="693"/>
      <c r="CC33" s="693"/>
      <c r="CD33" s="693"/>
      <c r="CE33" s="693"/>
      <c r="CF33" s="694"/>
    </row>
    <row r="34" spans="1:84" ht="24" customHeight="1">
      <c r="A34" s="276"/>
      <c r="B34" s="246"/>
      <c r="C34" s="246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684"/>
      <c r="U34" s="684"/>
      <c r="V34" s="684"/>
      <c r="W34" s="684"/>
      <c r="X34" s="710"/>
      <c r="Y34" s="710"/>
      <c r="Z34" s="710"/>
      <c r="AA34" s="710"/>
      <c r="AB34" s="710"/>
      <c r="AC34" s="684"/>
      <c r="AD34" s="684"/>
      <c r="AE34" s="684"/>
      <c r="AF34" s="684"/>
      <c r="AG34" s="684"/>
      <c r="AH34" s="711"/>
      <c r="AI34" s="711"/>
      <c r="AJ34" s="711"/>
      <c r="AK34" s="711"/>
      <c r="AL34" s="711"/>
      <c r="AM34" s="711"/>
      <c r="AN34" s="711"/>
      <c r="AO34" s="711"/>
      <c r="AP34" s="711"/>
      <c r="AQ34" s="711"/>
      <c r="AR34" s="711"/>
      <c r="AS34" s="711"/>
      <c r="AT34" s="711"/>
      <c r="AU34" s="711"/>
      <c r="AV34" s="712"/>
      <c r="AW34" s="713"/>
      <c r="AX34" s="713"/>
      <c r="AY34" s="713"/>
      <c r="AZ34" s="713"/>
      <c r="BA34" s="714"/>
      <c r="BB34" s="715"/>
      <c r="BC34" s="716"/>
      <c r="BD34" s="716"/>
      <c r="BE34" s="716"/>
      <c r="BF34" s="716"/>
      <c r="BG34" s="716"/>
      <c r="BH34" s="716"/>
      <c r="BI34" s="716"/>
      <c r="BJ34" s="716"/>
      <c r="BK34" s="716"/>
      <c r="BL34" s="716"/>
      <c r="BM34" s="716"/>
      <c r="BN34" s="716"/>
      <c r="BO34" s="716"/>
      <c r="BP34" s="716"/>
      <c r="BQ34" s="717"/>
      <c r="BR34" s="673"/>
      <c r="BS34" s="673"/>
      <c r="BT34" s="673"/>
      <c r="BU34" s="691"/>
      <c r="BV34" s="692"/>
      <c r="BW34" s="693"/>
      <c r="BX34" s="693"/>
      <c r="BY34" s="693"/>
      <c r="BZ34" s="693"/>
      <c r="CA34" s="693"/>
      <c r="CB34" s="693"/>
      <c r="CC34" s="693"/>
      <c r="CD34" s="693"/>
      <c r="CE34" s="693"/>
      <c r="CF34" s="694"/>
    </row>
    <row r="35" spans="1:84" ht="24" customHeight="1" thickBot="1">
      <c r="A35" s="312"/>
      <c r="B35" s="313"/>
      <c r="C35" s="313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701"/>
      <c r="U35" s="701"/>
      <c r="V35" s="701"/>
      <c r="W35" s="701"/>
      <c r="X35" s="702"/>
      <c r="Y35" s="702"/>
      <c r="Z35" s="702"/>
      <c r="AA35" s="702"/>
      <c r="AB35" s="702"/>
      <c r="AC35" s="701"/>
      <c r="AD35" s="701"/>
      <c r="AE35" s="701"/>
      <c r="AF35" s="701"/>
      <c r="AG35" s="701"/>
      <c r="AH35" s="703"/>
      <c r="AI35" s="703"/>
      <c r="AJ35" s="703"/>
      <c r="AK35" s="703"/>
      <c r="AL35" s="703"/>
      <c r="AM35" s="703"/>
      <c r="AN35" s="703"/>
      <c r="AO35" s="703"/>
      <c r="AP35" s="703"/>
      <c r="AQ35" s="703"/>
      <c r="AR35" s="703"/>
      <c r="AS35" s="703"/>
      <c r="AT35" s="703"/>
      <c r="AU35" s="703"/>
      <c r="AV35" s="704"/>
      <c r="AW35" s="705"/>
      <c r="AX35" s="705"/>
      <c r="AY35" s="705"/>
      <c r="AZ35" s="705"/>
      <c r="BA35" s="706"/>
      <c r="BB35" s="707"/>
      <c r="BC35" s="708"/>
      <c r="BD35" s="708"/>
      <c r="BE35" s="708"/>
      <c r="BF35" s="708"/>
      <c r="BG35" s="708"/>
      <c r="BH35" s="708"/>
      <c r="BI35" s="708"/>
      <c r="BJ35" s="708"/>
      <c r="BK35" s="708"/>
      <c r="BL35" s="708"/>
      <c r="BM35" s="708"/>
      <c r="BN35" s="708"/>
      <c r="BO35" s="708"/>
      <c r="BP35" s="708"/>
      <c r="BQ35" s="709"/>
      <c r="BR35" s="673"/>
      <c r="BS35" s="673"/>
      <c r="BT35" s="673"/>
      <c r="BU35" s="691"/>
      <c r="BV35" s="692"/>
      <c r="BW35" s="693"/>
      <c r="BX35" s="693"/>
      <c r="BY35" s="693"/>
      <c r="BZ35" s="693"/>
      <c r="CA35" s="693"/>
      <c r="CB35" s="693"/>
      <c r="CC35" s="693"/>
      <c r="CD35" s="693"/>
      <c r="CE35" s="693"/>
      <c r="CF35" s="694"/>
    </row>
    <row r="36" spans="1:84" ht="24" customHeight="1" thickBot="1" thickTop="1">
      <c r="A36" s="309"/>
      <c r="B36" s="310"/>
      <c r="C36" s="310"/>
      <c r="D36" s="311"/>
      <c r="E36" s="311"/>
      <c r="F36" s="311"/>
      <c r="G36" s="311"/>
      <c r="H36" s="311"/>
      <c r="I36" s="311"/>
      <c r="J36" s="311"/>
      <c r="K36" s="311"/>
      <c r="L36" s="677" t="s">
        <v>515</v>
      </c>
      <c r="M36" s="677"/>
      <c r="N36" s="311"/>
      <c r="O36" s="311"/>
      <c r="P36" s="311"/>
      <c r="Q36" s="311"/>
      <c r="R36" s="311"/>
      <c r="S36" s="311"/>
      <c r="T36" s="695"/>
      <c r="U36" s="695"/>
      <c r="V36" s="695"/>
      <c r="W36" s="695"/>
      <c r="X36" s="696"/>
      <c r="Y36" s="696"/>
      <c r="Z36" s="696"/>
      <c r="AA36" s="696"/>
      <c r="AB36" s="696"/>
      <c r="AC36" s="695"/>
      <c r="AD36" s="695"/>
      <c r="AE36" s="695"/>
      <c r="AF36" s="695"/>
      <c r="AG36" s="695"/>
      <c r="AH36" s="697">
        <f>SUM(AH24:AU35)</f>
        <v>10000000</v>
      </c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698"/>
      <c r="AW36" s="699"/>
      <c r="AX36" s="699"/>
      <c r="AY36" s="699"/>
      <c r="AZ36" s="699"/>
      <c r="BA36" s="700"/>
      <c r="BB36" s="688">
        <f>SUM(BB24:BQ35)</f>
        <v>5000000</v>
      </c>
      <c r="BC36" s="689"/>
      <c r="BD36" s="689"/>
      <c r="BE36" s="689"/>
      <c r="BF36" s="689"/>
      <c r="BG36" s="689"/>
      <c r="BH36" s="689"/>
      <c r="BI36" s="689"/>
      <c r="BJ36" s="689"/>
      <c r="BK36" s="689"/>
      <c r="BL36" s="689"/>
      <c r="BM36" s="689"/>
      <c r="BN36" s="689"/>
      <c r="BO36" s="689"/>
      <c r="BP36" s="689"/>
      <c r="BQ36" s="690"/>
      <c r="BR36" s="673"/>
      <c r="BS36" s="673"/>
      <c r="BT36" s="673"/>
      <c r="BU36" s="691"/>
      <c r="BV36" s="692"/>
      <c r="BW36" s="693"/>
      <c r="BX36" s="693"/>
      <c r="BY36" s="693"/>
      <c r="BZ36" s="693"/>
      <c r="CA36" s="693"/>
      <c r="CB36" s="693"/>
      <c r="CC36" s="693"/>
      <c r="CD36" s="693"/>
      <c r="CE36" s="693"/>
      <c r="CF36" s="694"/>
    </row>
    <row r="37" spans="1:84" ht="27" customHeight="1" thickTop="1">
      <c r="A37" s="748" t="s">
        <v>567</v>
      </c>
      <c r="B37" s="749"/>
      <c r="C37" s="750"/>
      <c r="D37" s="828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30"/>
      <c r="Q37" s="679" t="s">
        <v>572</v>
      </c>
      <c r="R37" s="680"/>
      <c r="S37" s="680"/>
      <c r="T37" s="680"/>
      <c r="U37" s="680"/>
      <c r="V37" s="680"/>
      <c r="W37" s="681"/>
      <c r="X37" s="652" t="s">
        <v>569</v>
      </c>
      <c r="Y37" s="652"/>
      <c r="Z37" s="652"/>
      <c r="AA37" s="652"/>
      <c r="AB37" s="652"/>
      <c r="AC37" s="652"/>
      <c r="AD37" s="652"/>
      <c r="AE37" s="652"/>
      <c r="AF37" s="827" t="s">
        <v>568</v>
      </c>
      <c r="AG37" s="827"/>
      <c r="AH37" s="827"/>
      <c r="AI37" s="827"/>
      <c r="AJ37" s="827"/>
      <c r="AK37" s="827"/>
      <c r="AL37" s="827"/>
      <c r="AM37" s="827"/>
      <c r="AN37" s="827"/>
      <c r="AO37" s="827"/>
      <c r="AP37" s="827"/>
      <c r="AQ37" s="754">
        <v>1234567</v>
      </c>
      <c r="AR37" s="754"/>
      <c r="AS37" s="754"/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  <c r="BL37" s="754"/>
      <c r="BM37" s="754"/>
      <c r="BN37" s="754"/>
      <c r="BO37" s="754"/>
      <c r="BP37" s="754"/>
      <c r="BQ37" s="755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27" customHeight="1" thickBot="1">
      <c r="A38" s="751"/>
      <c r="B38" s="752"/>
      <c r="C38" s="753"/>
      <c r="D38" s="675" t="s">
        <v>575</v>
      </c>
      <c r="E38" s="676"/>
      <c r="F38" s="676"/>
      <c r="G38" s="676"/>
      <c r="H38" s="676"/>
      <c r="I38" s="676"/>
      <c r="J38" s="676"/>
      <c r="K38" s="676"/>
      <c r="L38" s="676"/>
      <c r="M38" s="676"/>
      <c r="N38" s="664" t="s">
        <v>574</v>
      </c>
      <c r="O38" s="664"/>
      <c r="P38" s="665"/>
      <c r="Q38" s="682" t="s">
        <v>573</v>
      </c>
      <c r="R38" s="683"/>
      <c r="S38" s="683"/>
      <c r="T38" s="683"/>
      <c r="U38" s="677" t="s">
        <v>571</v>
      </c>
      <c r="V38" s="677"/>
      <c r="W38" s="678"/>
      <c r="X38" s="669" t="s">
        <v>570</v>
      </c>
      <c r="Y38" s="669"/>
      <c r="Z38" s="669"/>
      <c r="AA38" s="669"/>
      <c r="AB38" s="669"/>
      <c r="AC38" s="669"/>
      <c r="AD38" s="669"/>
      <c r="AE38" s="669"/>
      <c r="AF38" s="687" t="s">
        <v>577</v>
      </c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5" t="s">
        <v>576</v>
      </c>
      <c r="AR38" s="685"/>
      <c r="AS38" s="685"/>
      <c r="AT38" s="685"/>
      <c r="AU38" s="685"/>
      <c r="AV38" s="685"/>
      <c r="AW38" s="685"/>
      <c r="AX38" s="685"/>
      <c r="AY38" s="685"/>
      <c r="AZ38" s="685"/>
      <c r="BA38" s="685"/>
      <c r="BB38" s="685"/>
      <c r="BC38" s="685"/>
      <c r="BD38" s="685"/>
      <c r="BE38" s="685"/>
      <c r="BF38" s="685"/>
      <c r="BG38" s="685"/>
      <c r="BH38" s="685"/>
      <c r="BI38" s="685"/>
      <c r="BJ38" s="685"/>
      <c r="BK38" s="685"/>
      <c r="BL38" s="685"/>
      <c r="BM38" s="685"/>
      <c r="BN38" s="685"/>
      <c r="BO38" s="685"/>
      <c r="BP38" s="685"/>
      <c r="BQ38" s="686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4:83" ht="13.5" customHeight="1" thickTop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ht="13.5" customHeight="1"/>
    <row r="41" spans="4:83" ht="13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55:83" ht="13.5" customHeight="1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4:83" ht="13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55:83" ht="13.5" customHeight="1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5:85" ht="13.5" customHeight="1"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27"/>
      <c r="AE45" s="227"/>
      <c r="AF45" s="227"/>
      <c r="AG45" s="227"/>
      <c r="AH45" s="227"/>
      <c r="AI45" s="227"/>
      <c r="AJ45" s="227"/>
      <c r="AK45" s="227"/>
      <c r="AL45" s="227"/>
      <c r="AM45" s="227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G45" s="232"/>
    </row>
    <row r="46" spans="55:86" ht="13.5" customHeight="1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H46" s="228"/>
    </row>
    <row r="47" spans="55:83" ht="13.5" customHeight="1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55:83" ht="13.5" customHeight="1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ht="13.5" customHeight="1"/>
    <row r="50" spans="4:16" ht="13.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83" ht="13.5" customHeight="1">
      <c r="D51" s="6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</row>
    <row r="52" spans="4:83" ht="13.5" customHeight="1">
      <c r="D52" s="6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</row>
    <row r="53" spans="4:83" ht="13.5" customHeight="1">
      <c r="D53" s="6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</row>
    <row r="54" spans="4:83" ht="13.5" customHeight="1">
      <c r="D54" s="6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</row>
    <row r="55" spans="4:83" ht="13.5" customHeight="1">
      <c r="D55" s="6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</row>
    <row r="56" spans="4:83" ht="13.5" customHeight="1">
      <c r="D56" s="6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</row>
    <row r="57" spans="4:83" ht="13.5" customHeight="1">
      <c r="D57" s="6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</row>
    <row r="60" spans="52:83" ht="13.5" customHeight="1"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</row>
    <row r="61" spans="52:83" ht="13.5" customHeight="1"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</row>
  </sheetData>
  <sheetProtection/>
  <mergeCells count="238">
    <mergeCell ref="R1:U1"/>
    <mergeCell ref="W1:AD1"/>
    <mergeCell ref="AF1:AP1"/>
    <mergeCell ref="BU1:BX1"/>
    <mergeCell ref="BY1:CF1"/>
    <mergeCell ref="BE2:BJ2"/>
    <mergeCell ref="BM2:BQ2"/>
    <mergeCell ref="BR2:BT2"/>
    <mergeCell ref="BU2:BX2"/>
    <mergeCell ref="BY2:BZ2"/>
    <mergeCell ref="CA2:CC2"/>
    <mergeCell ref="CD2:CF2"/>
    <mergeCell ref="H4:R4"/>
    <mergeCell ref="S4:U4"/>
    <mergeCell ref="V4:AE4"/>
    <mergeCell ref="AV4:BH4"/>
    <mergeCell ref="BK4:CF4"/>
    <mergeCell ref="A2:U2"/>
    <mergeCell ref="B5:I5"/>
    <mergeCell ref="AV5:BH5"/>
    <mergeCell ref="BK5:CF5"/>
    <mergeCell ref="A6:E6"/>
    <mergeCell ref="AI6:AL6"/>
    <mergeCell ref="AO6:AR6"/>
    <mergeCell ref="P5:Q5"/>
    <mergeCell ref="A7:E7"/>
    <mergeCell ref="AI7:AL7"/>
    <mergeCell ref="AO7:AR7"/>
    <mergeCell ref="AU7:AW7"/>
    <mergeCell ref="AY7:BP7"/>
    <mergeCell ref="AF37:AP37"/>
    <mergeCell ref="X37:AE37"/>
    <mergeCell ref="D37:P37"/>
    <mergeCell ref="A8:E8"/>
    <mergeCell ref="V8:Z8"/>
    <mergeCell ref="AU8:AW8"/>
    <mergeCell ref="AY8:BP8"/>
    <mergeCell ref="A9:E9"/>
    <mergeCell ref="AG9:AS9"/>
    <mergeCell ref="AU9:AW9"/>
    <mergeCell ref="AY9:BP9"/>
    <mergeCell ref="AY11:BP11"/>
    <mergeCell ref="BE19:BT20"/>
    <mergeCell ref="D10:O10"/>
    <mergeCell ref="AG10:AK10"/>
    <mergeCell ref="AL10:AP10"/>
    <mergeCell ref="AQ10:AT10"/>
    <mergeCell ref="AU10:AW10"/>
    <mergeCell ref="AY10:BP10"/>
    <mergeCell ref="AU12:AW12"/>
    <mergeCell ref="AY12:BP12"/>
    <mergeCell ref="A11:B19"/>
    <mergeCell ref="C11:D11"/>
    <mergeCell ref="E11:O11"/>
    <mergeCell ref="Q11:AE11"/>
    <mergeCell ref="AG11:AK11"/>
    <mergeCell ref="AL11:AP11"/>
    <mergeCell ref="C14:D14"/>
    <mergeCell ref="E14:O14"/>
    <mergeCell ref="Q14:AE14"/>
    <mergeCell ref="N16:P16"/>
    <mergeCell ref="AQ11:AT11"/>
    <mergeCell ref="AU11:AW11"/>
    <mergeCell ref="C12:D12"/>
    <mergeCell ref="E12:O12"/>
    <mergeCell ref="Q12:AE12"/>
    <mergeCell ref="AG12:AK12"/>
    <mergeCell ref="AL12:AP12"/>
    <mergeCell ref="AQ12:AT12"/>
    <mergeCell ref="BD14:BP14"/>
    <mergeCell ref="C13:D13"/>
    <mergeCell ref="E13:O13"/>
    <mergeCell ref="Q13:AE13"/>
    <mergeCell ref="AH13:AH14"/>
    <mergeCell ref="AI13:AK14"/>
    <mergeCell ref="AN13:AN14"/>
    <mergeCell ref="AY15:BP15"/>
    <mergeCell ref="BU19:BZ20"/>
    <mergeCell ref="AG19:AM20"/>
    <mergeCell ref="AN19:AT20"/>
    <mergeCell ref="AU19:BD20"/>
    <mergeCell ref="AO13:AQ14"/>
    <mergeCell ref="AY13:BC14"/>
    <mergeCell ref="BD13:BP13"/>
    <mergeCell ref="AY16:BP16"/>
    <mergeCell ref="AY17:BP17"/>
    <mergeCell ref="C15:D15"/>
    <mergeCell ref="E15:O15"/>
    <mergeCell ref="Q15:AE15"/>
    <mergeCell ref="AU15:AW15"/>
    <mergeCell ref="AI16:AL16"/>
    <mergeCell ref="AO16:AR16"/>
    <mergeCell ref="AU16:AW16"/>
    <mergeCell ref="C16:D17"/>
    <mergeCell ref="E17:O17"/>
    <mergeCell ref="Q17:AE17"/>
    <mergeCell ref="AI17:AL17"/>
    <mergeCell ref="AO17:AR17"/>
    <mergeCell ref="AU17:AW17"/>
    <mergeCell ref="F16:H16"/>
    <mergeCell ref="I16:J16"/>
    <mergeCell ref="K16:L16"/>
    <mergeCell ref="Q16:AE16"/>
    <mergeCell ref="C19:D19"/>
    <mergeCell ref="E19:O19"/>
    <mergeCell ref="Q19:AE19"/>
    <mergeCell ref="CA19:CF20"/>
    <mergeCell ref="A37:C38"/>
    <mergeCell ref="AQ37:BQ37"/>
    <mergeCell ref="Q20:AE20"/>
    <mergeCell ref="C22:AQ22"/>
    <mergeCell ref="AV22:BQ22"/>
    <mergeCell ref="BR22:CF22"/>
    <mergeCell ref="C23:S23"/>
    <mergeCell ref="T23:W23"/>
    <mergeCell ref="X23:AB23"/>
    <mergeCell ref="AC23:AG23"/>
    <mergeCell ref="AH23:AU23"/>
    <mergeCell ref="AV23:BA23"/>
    <mergeCell ref="BB23:BQ23"/>
    <mergeCell ref="BR23:BU23"/>
    <mergeCell ref="BV23:CF23"/>
    <mergeCell ref="T24:W24"/>
    <mergeCell ref="X24:AB24"/>
    <mergeCell ref="AC24:AG24"/>
    <mergeCell ref="AH24:AU24"/>
    <mergeCell ref="AV24:BA24"/>
    <mergeCell ref="BB24:BQ24"/>
    <mergeCell ref="BR24:BU24"/>
    <mergeCell ref="BV24:CF24"/>
    <mergeCell ref="T25:W25"/>
    <mergeCell ref="X25:AB25"/>
    <mergeCell ref="AC25:AG25"/>
    <mergeCell ref="AH25:AU25"/>
    <mergeCell ref="AV25:BA25"/>
    <mergeCell ref="BB25:BQ25"/>
    <mergeCell ref="BR25:BU25"/>
    <mergeCell ref="BV25:CF25"/>
    <mergeCell ref="T26:W26"/>
    <mergeCell ref="X26:AB26"/>
    <mergeCell ref="AC26:AG26"/>
    <mergeCell ref="AH26:AU26"/>
    <mergeCell ref="AV26:BA26"/>
    <mergeCell ref="BB26:BQ26"/>
    <mergeCell ref="BR26:BU26"/>
    <mergeCell ref="BV26:CF26"/>
    <mergeCell ref="T27:W27"/>
    <mergeCell ref="X27:AB27"/>
    <mergeCell ref="AC27:AG27"/>
    <mergeCell ref="AH27:AU27"/>
    <mergeCell ref="AV27:BA27"/>
    <mergeCell ref="BB27:BQ27"/>
    <mergeCell ref="BR27:BU27"/>
    <mergeCell ref="BV27:CF27"/>
    <mergeCell ref="BV29:CF29"/>
    <mergeCell ref="T28:W28"/>
    <mergeCell ref="X28:AB28"/>
    <mergeCell ref="AC28:AG28"/>
    <mergeCell ref="AH28:AU28"/>
    <mergeCell ref="AV28:BA28"/>
    <mergeCell ref="BB28:BQ28"/>
    <mergeCell ref="BB30:BQ30"/>
    <mergeCell ref="BR28:BU28"/>
    <mergeCell ref="BV28:CF28"/>
    <mergeCell ref="T29:W29"/>
    <mergeCell ref="X29:AB29"/>
    <mergeCell ref="AC29:AG29"/>
    <mergeCell ref="AH29:AU29"/>
    <mergeCell ref="AV29:BA29"/>
    <mergeCell ref="BB29:BQ29"/>
    <mergeCell ref="BR29:BU29"/>
    <mergeCell ref="BV30:CF30"/>
    <mergeCell ref="T31:W31"/>
    <mergeCell ref="X31:AB31"/>
    <mergeCell ref="AC31:AG31"/>
    <mergeCell ref="AH31:AU31"/>
    <mergeCell ref="AV31:BA31"/>
    <mergeCell ref="BB31:BQ31"/>
    <mergeCell ref="BR31:BU31"/>
    <mergeCell ref="BV31:CF31"/>
    <mergeCell ref="T30:W30"/>
    <mergeCell ref="X32:AB32"/>
    <mergeCell ref="AC32:AG32"/>
    <mergeCell ref="AH32:AU32"/>
    <mergeCell ref="AV32:BA32"/>
    <mergeCell ref="BB32:BQ32"/>
    <mergeCell ref="BR30:BU30"/>
    <mergeCell ref="X30:AB30"/>
    <mergeCell ref="AC30:AG30"/>
    <mergeCell ref="AH30:AU30"/>
    <mergeCell ref="AV30:BA30"/>
    <mergeCell ref="BR32:BU32"/>
    <mergeCell ref="BV32:CF32"/>
    <mergeCell ref="T33:W33"/>
    <mergeCell ref="X33:AB33"/>
    <mergeCell ref="AC33:AG33"/>
    <mergeCell ref="AH33:AU33"/>
    <mergeCell ref="AV33:BA33"/>
    <mergeCell ref="BB33:BQ33"/>
    <mergeCell ref="BR33:BU33"/>
    <mergeCell ref="BV33:CF33"/>
    <mergeCell ref="BV35:CF35"/>
    <mergeCell ref="T34:W34"/>
    <mergeCell ref="X34:AB34"/>
    <mergeCell ref="AC34:AG34"/>
    <mergeCell ref="AH34:AU34"/>
    <mergeCell ref="AV34:BA34"/>
    <mergeCell ref="BB34:BQ34"/>
    <mergeCell ref="AV36:BA36"/>
    <mergeCell ref="BR34:BU34"/>
    <mergeCell ref="BV34:CF34"/>
    <mergeCell ref="T35:W35"/>
    <mergeCell ref="X35:AB35"/>
    <mergeCell ref="AC35:AG35"/>
    <mergeCell ref="AH35:AU35"/>
    <mergeCell ref="AV35:BA35"/>
    <mergeCell ref="BB35:BQ35"/>
    <mergeCell ref="BR35:BU35"/>
    <mergeCell ref="AQ38:BQ38"/>
    <mergeCell ref="AF38:AP38"/>
    <mergeCell ref="BB36:BQ36"/>
    <mergeCell ref="BR36:BU36"/>
    <mergeCell ref="BV36:CF36"/>
    <mergeCell ref="L36:M36"/>
    <mergeCell ref="T36:W36"/>
    <mergeCell ref="X36:AB36"/>
    <mergeCell ref="AC36:AG36"/>
    <mergeCell ref="AH36:AU36"/>
    <mergeCell ref="V10:X10"/>
    <mergeCell ref="Y10:AA10"/>
    <mergeCell ref="AB10:AE10"/>
    <mergeCell ref="D38:M38"/>
    <mergeCell ref="N38:P38"/>
    <mergeCell ref="X38:AE38"/>
    <mergeCell ref="U38:W38"/>
    <mergeCell ref="Q37:W37"/>
    <mergeCell ref="Q38:T38"/>
    <mergeCell ref="T32:W32"/>
  </mergeCells>
  <printOptions horizontalCentered="1"/>
  <pageMargins left="0.6299212598425197" right="0.2362204724409449" top="0.31496062992125984" bottom="0.11811023622047245" header="0.11811023622047245" footer="0"/>
  <pageSetup fitToHeight="1" fitToWidth="1" horizontalDpi="600" verticalDpi="600" orientation="portrait" paperSize="9" scale="98" r:id="rId4"/>
  <headerFooter alignWithMargins="0">
    <oddFooter>&amp;C㈱アイ・シー・ジー　指定請求書&amp;R2019.7.27制定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CH61"/>
  <sheetViews>
    <sheetView view="pageBreakPreview" zoomScale="120" zoomScaleSheetLayoutView="120" workbookViewId="0" topLeftCell="A1">
      <selection activeCell="BE19" sqref="BE19:BT20"/>
    </sheetView>
  </sheetViews>
  <sheetFormatPr defaultColWidth="9.140625" defaultRowHeight="15"/>
  <cols>
    <col min="1" max="10" width="1.28515625" style="3" customWidth="1"/>
    <col min="11" max="15" width="2.28125" style="3" customWidth="1"/>
    <col min="16" max="16" width="1.421875" style="3" customWidth="1"/>
    <col min="17" max="21" width="2.140625" style="3" customWidth="1"/>
    <col min="22" max="31" width="0.71875" style="3" customWidth="1"/>
    <col min="32" max="34" width="1.28515625" style="3" customWidth="1"/>
    <col min="35" max="46" width="1.1484375" style="3" customWidth="1"/>
    <col min="47" max="47" width="1.28515625" style="3" customWidth="1"/>
    <col min="48" max="69" width="0.71875" style="3" customWidth="1"/>
    <col min="70" max="82" width="1.28515625" style="3" customWidth="1"/>
    <col min="83" max="83" width="1.1484375" style="3" customWidth="1"/>
    <col min="84" max="84" width="1.421875" style="3" customWidth="1"/>
    <col min="85" max="85" width="6.7109375" style="3" customWidth="1"/>
    <col min="86" max="86" width="2.421875" style="3" customWidth="1"/>
    <col min="87" max="16384" width="9.00390625" style="3" customWidth="1"/>
  </cols>
  <sheetData>
    <row r="1" spans="1:84" ht="24" customHeight="1" thickBot="1" thickTop="1">
      <c r="A1" s="332" t="s">
        <v>580</v>
      </c>
      <c r="R1" s="848">
        <v>4</v>
      </c>
      <c r="S1" s="849"/>
      <c r="T1" s="849"/>
      <c r="U1" s="850"/>
      <c r="V1" s="1"/>
      <c r="W1" s="851" t="s">
        <v>517</v>
      </c>
      <c r="X1" s="851"/>
      <c r="Y1" s="851"/>
      <c r="Z1" s="851"/>
      <c r="AA1" s="851"/>
      <c r="AB1" s="851"/>
      <c r="AC1" s="851"/>
      <c r="AD1" s="851"/>
      <c r="AE1" s="5"/>
      <c r="AF1" s="852" t="s">
        <v>516</v>
      </c>
      <c r="AG1" s="852"/>
      <c r="AH1" s="852"/>
      <c r="AI1" s="852"/>
      <c r="AJ1" s="852"/>
      <c r="AK1" s="852"/>
      <c r="AL1" s="852"/>
      <c r="AM1" s="852"/>
      <c r="AN1" s="852"/>
      <c r="AO1" s="852"/>
      <c r="AP1" s="852"/>
      <c r="BU1" s="853" t="s">
        <v>503</v>
      </c>
      <c r="BV1" s="853"/>
      <c r="BW1" s="853"/>
      <c r="BX1" s="853"/>
      <c r="BY1" s="854"/>
      <c r="BZ1" s="854"/>
      <c r="CA1" s="854"/>
      <c r="CB1" s="854"/>
      <c r="CC1" s="854"/>
      <c r="CD1" s="854"/>
      <c r="CE1" s="854"/>
      <c r="CF1" s="854"/>
    </row>
    <row r="2" spans="1:84" ht="19.5" customHeight="1" thickTop="1">
      <c r="A2" s="499" t="s">
        <v>591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BE2" s="855" t="s">
        <v>588</v>
      </c>
      <c r="BF2" s="855"/>
      <c r="BG2" s="855"/>
      <c r="BH2" s="855"/>
      <c r="BI2" s="855"/>
      <c r="BJ2" s="855"/>
      <c r="BK2" s="8"/>
      <c r="BL2" s="8"/>
      <c r="BM2" s="856"/>
      <c r="BN2" s="856"/>
      <c r="BO2" s="856"/>
      <c r="BP2" s="856"/>
      <c r="BQ2" s="856"/>
      <c r="BR2" s="855" t="s">
        <v>505</v>
      </c>
      <c r="BS2" s="855"/>
      <c r="BT2" s="855"/>
      <c r="BU2" s="838">
        <v>4</v>
      </c>
      <c r="BV2" s="838"/>
      <c r="BW2" s="838"/>
      <c r="BX2" s="838"/>
      <c r="BY2" s="839" t="s">
        <v>506</v>
      </c>
      <c r="BZ2" s="839"/>
      <c r="CA2" s="838">
        <v>30</v>
      </c>
      <c r="CB2" s="838"/>
      <c r="CC2" s="838"/>
      <c r="CD2" s="839" t="s">
        <v>504</v>
      </c>
      <c r="CE2" s="839"/>
      <c r="CF2" s="839"/>
    </row>
    <row r="3" spans="4:84" ht="6.75" customHeight="1" thickBot="1"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4" customHeight="1" thickTop="1">
      <c r="A4" s="267"/>
      <c r="B4" s="325" t="s">
        <v>553</v>
      </c>
      <c r="C4" s="325"/>
      <c r="D4" s="325"/>
      <c r="E4" s="325"/>
      <c r="F4" s="325"/>
      <c r="G4" s="325" t="s">
        <v>554</v>
      </c>
      <c r="H4" s="840" t="s">
        <v>585</v>
      </c>
      <c r="I4" s="840"/>
      <c r="J4" s="840"/>
      <c r="K4" s="840"/>
      <c r="L4" s="840"/>
      <c r="M4" s="840"/>
      <c r="N4" s="840"/>
      <c r="O4" s="840"/>
      <c r="P4" s="840"/>
      <c r="Q4" s="840"/>
      <c r="R4" s="841"/>
      <c r="S4" s="842" t="s">
        <v>592</v>
      </c>
      <c r="T4" s="843"/>
      <c r="U4" s="844"/>
      <c r="V4" s="845" t="s">
        <v>557</v>
      </c>
      <c r="W4" s="846"/>
      <c r="X4" s="846"/>
      <c r="Y4" s="846"/>
      <c r="Z4" s="846"/>
      <c r="AA4" s="846"/>
      <c r="AB4" s="846"/>
      <c r="AC4" s="846"/>
      <c r="AD4" s="846"/>
      <c r="AE4" s="847"/>
      <c r="AH4" s="236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302"/>
      <c r="AV4" s="833" t="s">
        <v>544</v>
      </c>
      <c r="AW4" s="833"/>
      <c r="AX4" s="833"/>
      <c r="AY4" s="833"/>
      <c r="AZ4" s="833"/>
      <c r="BA4" s="833"/>
      <c r="BB4" s="833"/>
      <c r="BC4" s="833"/>
      <c r="BD4" s="833"/>
      <c r="BE4" s="833"/>
      <c r="BF4" s="833"/>
      <c r="BG4" s="833"/>
      <c r="BH4" s="833"/>
      <c r="BI4" s="249"/>
      <c r="BJ4" s="249"/>
      <c r="BK4" s="496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8"/>
    </row>
    <row r="5" spans="1:84" ht="24" customHeight="1">
      <c r="A5" s="268"/>
      <c r="B5" s="832" t="s">
        <v>476</v>
      </c>
      <c r="C5" s="832"/>
      <c r="D5" s="832"/>
      <c r="E5" s="832"/>
      <c r="F5" s="832"/>
      <c r="G5" s="832"/>
      <c r="H5" s="832"/>
      <c r="I5" s="832"/>
      <c r="J5" s="257"/>
      <c r="K5" s="319">
        <v>1</v>
      </c>
      <c r="L5" s="319">
        <v>2</v>
      </c>
      <c r="M5" s="319">
        <v>3</v>
      </c>
      <c r="N5" s="319">
        <v>4</v>
      </c>
      <c r="O5" s="319">
        <v>5</v>
      </c>
      <c r="P5" s="836">
        <v>0</v>
      </c>
      <c r="Q5" s="837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69"/>
      <c r="AF5" s="236"/>
      <c r="AG5" s="236"/>
      <c r="AH5" s="236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301"/>
      <c r="AV5" s="833" t="s">
        <v>545</v>
      </c>
      <c r="AW5" s="833"/>
      <c r="AX5" s="833"/>
      <c r="AY5" s="833"/>
      <c r="AZ5" s="833"/>
      <c r="BA5" s="833"/>
      <c r="BB5" s="833"/>
      <c r="BC5" s="833"/>
      <c r="BD5" s="833"/>
      <c r="BE5" s="833"/>
      <c r="BF5" s="833"/>
      <c r="BG5" s="833"/>
      <c r="BH5" s="833"/>
      <c r="BI5" s="249"/>
      <c r="BJ5" s="249"/>
      <c r="BK5" s="496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8"/>
    </row>
    <row r="6" spans="1:84" ht="24" customHeight="1">
      <c r="A6" s="834" t="s">
        <v>477</v>
      </c>
      <c r="B6" s="835"/>
      <c r="C6" s="835"/>
      <c r="D6" s="835"/>
      <c r="E6" s="835"/>
      <c r="F6" s="6"/>
      <c r="G6" s="6"/>
      <c r="H6" s="6"/>
      <c r="I6" s="6"/>
      <c r="J6" s="6"/>
      <c r="K6" s="327" t="s">
        <v>561</v>
      </c>
      <c r="L6" s="6"/>
      <c r="M6" s="6"/>
      <c r="N6" s="6"/>
      <c r="O6" s="6"/>
      <c r="P6" s="6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"/>
      <c r="AE6" s="270"/>
      <c r="AF6" s="237"/>
      <c r="AG6" s="237"/>
      <c r="AH6" s="303" t="s">
        <v>533</v>
      </c>
      <c r="AI6" s="797" t="s">
        <v>534</v>
      </c>
      <c r="AJ6" s="797"/>
      <c r="AK6" s="797"/>
      <c r="AL6" s="797"/>
      <c r="AM6" s="279"/>
      <c r="AN6" s="303" t="s">
        <v>533</v>
      </c>
      <c r="AO6" s="797" t="s">
        <v>535</v>
      </c>
      <c r="AP6" s="797"/>
      <c r="AQ6" s="797"/>
      <c r="AR6" s="797"/>
      <c r="AS6" s="259"/>
      <c r="AT6" s="259"/>
      <c r="AU6" s="237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</row>
    <row r="7" spans="1:84" ht="24" customHeight="1">
      <c r="A7" s="825" t="s">
        <v>478</v>
      </c>
      <c r="B7" s="826"/>
      <c r="C7" s="826"/>
      <c r="D7" s="826"/>
      <c r="E7" s="826"/>
      <c r="F7" s="4"/>
      <c r="G7" s="4"/>
      <c r="H7" s="4"/>
      <c r="I7" s="4"/>
      <c r="J7" s="4"/>
      <c r="K7" s="318" t="s">
        <v>581</v>
      </c>
      <c r="L7" s="4"/>
      <c r="M7" s="4"/>
      <c r="N7" s="4"/>
      <c r="O7" s="4"/>
      <c r="P7" s="4"/>
      <c r="AE7" s="271"/>
      <c r="AG7" s="1"/>
      <c r="AH7" s="303" t="s">
        <v>533</v>
      </c>
      <c r="AI7" s="797" t="s">
        <v>537</v>
      </c>
      <c r="AJ7" s="797"/>
      <c r="AK7" s="797"/>
      <c r="AL7" s="797"/>
      <c r="AM7" s="279"/>
      <c r="AN7" s="303" t="s">
        <v>533</v>
      </c>
      <c r="AO7" s="797" t="s">
        <v>536</v>
      </c>
      <c r="AP7" s="797"/>
      <c r="AQ7" s="797"/>
      <c r="AR7" s="797"/>
      <c r="AS7" s="279"/>
      <c r="AT7" s="259"/>
      <c r="AU7" s="776" t="s">
        <v>486</v>
      </c>
      <c r="AV7" s="777"/>
      <c r="AW7" s="777"/>
      <c r="AX7" s="348"/>
      <c r="AY7" s="785" t="s">
        <v>481</v>
      </c>
      <c r="AZ7" s="785"/>
      <c r="BA7" s="785"/>
      <c r="BB7" s="785"/>
      <c r="BC7" s="785"/>
      <c r="BD7" s="785"/>
      <c r="BE7" s="785"/>
      <c r="BF7" s="785"/>
      <c r="BG7" s="785"/>
      <c r="BH7" s="785"/>
      <c r="BI7" s="785"/>
      <c r="BJ7" s="785"/>
      <c r="BK7" s="785"/>
      <c r="BL7" s="785"/>
      <c r="BM7" s="785"/>
      <c r="BN7" s="785"/>
      <c r="BO7" s="785"/>
      <c r="BP7" s="785"/>
      <c r="BQ7" s="247"/>
      <c r="BR7" s="341"/>
      <c r="BS7" s="342"/>
      <c r="BT7" s="342"/>
      <c r="BU7" s="342"/>
      <c r="BV7" s="342"/>
      <c r="BW7" s="343"/>
      <c r="BX7" s="342"/>
      <c r="BY7" s="342"/>
      <c r="BZ7" s="342"/>
      <c r="CA7" s="344"/>
      <c r="CB7" s="342"/>
      <c r="CC7" s="342"/>
      <c r="CD7" s="342"/>
      <c r="CE7" s="342"/>
      <c r="CF7" s="345"/>
    </row>
    <row r="8" spans="1:84" ht="24" customHeight="1">
      <c r="A8" s="825" t="s">
        <v>479</v>
      </c>
      <c r="B8" s="826"/>
      <c r="C8" s="826"/>
      <c r="D8" s="826"/>
      <c r="E8" s="826"/>
      <c r="F8" s="2"/>
      <c r="G8" s="2"/>
      <c r="H8" s="2"/>
      <c r="I8" s="2"/>
      <c r="J8" s="2"/>
      <c r="K8" s="322" t="s">
        <v>558</v>
      </c>
      <c r="L8" s="2"/>
      <c r="M8" s="2"/>
      <c r="N8" s="2"/>
      <c r="O8" s="2"/>
      <c r="P8" s="2"/>
      <c r="Q8" s="2"/>
      <c r="R8" s="2"/>
      <c r="S8" s="2"/>
      <c r="T8" s="2"/>
      <c r="U8" s="2"/>
      <c r="V8" s="831" t="s">
        <v>525</v>
      </c>
      <c r="W8" s="831"/>
      <c r="X8" s="831"/>
      <c r="Y8" s="831"/>
      <c r="Z8" s="831"/>
      <c r="AA8" s="2"/>
      <c r="AB8" s="2"/>
      <c r="AC8" s="2"/>
      <c r="AD8" s="2"/>
      <c r="AE8" s="270"/>
      <c r="AF8" s="2"/>
      <c r="AG8" s="35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279"/>
      <c r="AT8" s="238"/>
      <c r="AU8" s="776" t="s">
        <v>487</v>
      </c>
      <c r="AV8" s="777"/>
      <c r="AW8" s="777"/>
      <c r="AX8" s="348"/>
      <c r="AY8" s="785" t="s">
        <v>482</v>
      </c>
      <c r="AZ8" s="785"/>
      <c r="BA8" s="785"/>
      <c r="BB8" s="785"/>
      <c r="BC8" s="785"/>
      <c r="BD8" s="785"/>
      <c r="BE8" s="785"/>
      <c r="BF8" s="785"/>
      <c r="BG8" s="785"/>
      <c r="BH8" s="785"/>
      <c r="BI8" s="785"/>
      <c r="BJ8" s="785"/>
      <c r="BK8" s="785"/>
      <c r="BL8" s="785"/>
      <c r="BM8" s="785"/>
      <c r="BN8" s="785"/>
      <c r="BO8" s="785"/>
      <c r="BP8" s="785"/>
      <c r="BQ8" s="247"/>
      <c r="BR8" s="341"/>
      <c r="BS8" s="342"/>
      <c r="BT8" s="342"/>
      <c r="BU8" s="342"/>
      <c r="BV8" s="342"/>
      <c r="BW8" s="343"/>
      <c r="BX8" s="342"/>
      <c r="BY8" s="342"/>
      <c r="BZ8" s="342"/>
      <c r="CA8" s="344"/>
      <c r="CB8" s="342"/>
      <c r="CC8" s="342"/>
      <c r="CD8" s="342"/>
      <c r="CE8" s="342"/>
      <c r="CF8" s="345"/>
    </row>
    <row r="9" spans="1:84" ht="24" customHeight="1">
      <c r="A9" s="822" t="s">
        <v>524</v>
      </c>
      <c r="B9" s="823"/>
      <c r="C9" s="823"/>
      <c r="D9" s="823"/>
      <c r="E9" s="823"/>
      <c r="F9" s="290"/>
      <c r="G9" s="290"/>
      <c r="H9" s="290"/>
      <c r="I9" s="290"/>
      <c r="J9" s="290"/>
      <c r="K9" s="290"/>
      <c r="L9" s="328" t="s">
        <v>562</v>
      </c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307"/>
      <c r="AB9" s="307"/>
      <c r="AC9" s="307"/>
      <c r="AD9" s="307"/>
      <c r="AE9" s="308"/>
      <c r="AF9" s="2"/>
      <c r="AG9" s="824" t="s">
        <v>518</v>
      </c>
      <c r="AH9" s="824"/>
      <c r="AI9" s="824"/>
      <c r="AJ9" s="824"/>
      <c r="AK9" s="824"/>
      <c r="AL9" s="824"/>
      <c r="AM9" s="824"/>
      <c r="AN9" s="824"/>
      <c r="AO9" s="824"/>
      <c r="AP9" s="824"/>
      <c r="AQ9" s="824"/>
      <c r="AR9" s="824"/>
      <c r="AS9" s="824"/>
      <c r="AT9" s="238"/>
      <c r="AU9" s="776" t="s">
        <v>488</v>
      </c>
      <c r="AV9" s="777"/>
      <c r="AW9" s="777"/>
      <c r="AX9" s="348"/>
      <c r="AY9" s="785" t="s">
        <v>483</v>
      </c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/>
      <c r="BN9" s="785"/>
      <c r="BO9" s="785"/>
      <c r="BP9" s="785"/>
      <c r="BQ9" s="247"/>
      <c r="BR9" s="341"/>
      <c r="BS9" s="342"/>
      <c r="BT9" s="342"/>
      <c r="BU9" s="342"/>
      <c r="BV9" s="342"/>
      <c r="BW9" s="343"/>
      <c r="BX9" s="342"/>
      <c r="BY9" s="342"/>
      <c r="BZ9" s="342"/>
      <c r="CA9" s="344"/>
      <c r="CB9" s="342"/>
      <c r="CC9" s="342"/>
      <c r="CD9" s="342"/>
      <c r="CE9" s="342"/>
      <c r="CF9" s="345"/>
    </row>
    <row r="10" spans="1:84" ht="24" customHeight="1">
      <c r="A10" s="280"/>
      <c r="B10" s="281"/>
      <c r="C10" s="281"/>
      <c r="D10" s="821" t="s">
        <v>480</v>
      </c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282"/>
      <c r="Q10" s="354"/>
      <c r="R10" s="355"/>
      <c r="S10" s="355"/>
      <c r="T10" s="355"/>
      <c r="U10" s="355"/>
      <c r="V10" s="356"/>
      <c r="W10" s="357"/>
      <c r="X10" s="357"/>
      <c r="Y10" s="357"/>
      <c r="Z10" s="357"/>
      <c r="AA10" s="357"/>
      <c r="AB10" s="357"/>
      <c r="AC10" s="357"/>
      <c r="AD10" s="357"/>
      <c r="AE10" s="358"/>
      <c r="AG10" s="805" t="s">
        <v>500</v>
      </c>
      <c r="AH10" s="805"/>
      <c r="AI10" s="805"/>
      <c r="AJ10" s="805"/>
      <c r="AK10" s="805"/>
      <c r="AL10" s="517"/>
      <c r="AM10" s="517"/>
      <c r="AN10" s="517"/>
      <c r="AO10" s="517"/>
      <c r="AP10" s="517"/>
      <c r="AQ10" s="805" t="s">
        <v>546</v>
      </c>
      <c r="AR10" s="805"/>
      <c r="AS10" s="805"/>
      <c r="AT10" s="805"/>
      <c r="AU10" s="776" t="s">
        <v>489</v>
      </c>
      <c r="AV10" s="777"/>
      <c r="AW10" s="777"/>
      <c r="AX10" s="348"/>
      <c r="AY10" s="785" t="s">
        <v>551</v>
      </c>
      <c r="AZ10" s="785"/>
      <c r="BA10" s="785"/>
      <c r="BB10" s="785"/>
      <c r="BC10" s="785"/>
      <c r="BD10" s="785"/>
      <c r="BE10" s="785"/>
      <c r="BF10" s="785"/>
      <c r="BG10" s="785"/>
      <c r="BH10" s="785"/>
      <c r="BI10" s="785"/>
      <c r="BJ10" s="785"/>
      <c r="BK10" s="785"/>
      <c r="BL10" s="785"/>
      <c r="BM10" s="785"/>
      <c r="BN10" s="785"/>
      <c r="BO10" s="785"/>
      <c r="BP10" s="785"/>
      <c r="BQ10" s="247"/>
      <c r="BR10" s="341"/>
      <c r="BS10" s="342"/>
      <c r="BT10" s="342"/>
      <c r="BU10" s="342"/>
      <c r="BV10" s="342"/>
      <c r="BW10" s="343"/>
      <c r="BX10" s="342"/>
      <c r="BY10" s="342"/>
      <c r="BZ10" s="342"/>
      <c r="CA10" s="344"/>
      <c r="CB10" s="342"/>
      <c r="CC10" s="342"/>
      <c r="CD10" s="342"/>
      <c r="CE10" s="342"/>
      <c r="CF10" s="345"/>
    </row>
    <row r="11" spans="1:84" ht="24" customHeight="1">
      <c r="A11" s="808" t="s">
        <v>512</v>
      </c>
      <c r="B11" s="800"/>
      <c r="C11" s="812" t="s">
        <v>492</v>
      </c>
      <c r="D11" s="813"/>
      <c r="E11" s="814" t="s">
        <v>481</v>
      </c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264"/>
      <c r="Q11" s="857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9"/>
      <c r="AG11" s="805" t="s">
        <v>501</v>
      </c>
      <c r="AH11" s="805"/>
      <c r="AI11" s="805"/>
      <c r="AJ11" s="805"/>
      <c r="AK11" s="805"/>
      <c r="AL11" s="517"/>
      <c r="AM11" s="517"/>
      <c r="AN11" s="517"/>
      <c r="AO11" s="517"/>
      <c r="AP11" s="517"/>
      <c r="AQ11" s="805" t="s">
        <v>514</v>
      </c>
      <c r="AR11" s="805"/>
      <c r="AS11" s="805"/>
      <c r="AT11" s="806"/>
      <c r="AU11" s="776" t="s">
        <v>526</v>
      </c>
      <c r="AV11" s="777"/>
      <c r="AW11" s="777"/>
      <c r="AX11" s="348"/>
      <c r="AY11" s="785" t="s">
        <v>490</v>
      </c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247"/>
      <c r="BR11" s="341"/>
      <c r="BS11" s="342"/>
      <c r="BT11" s="342"/>
      <c r="BU11" s="342"/>
      <c r="BV11" s="342"/>
      <c r="BW11" s="343"/>
      <c r="BX11" s="342"/>
      <c r="BY11" s="342"/>
      <c r="BZ11" s="342"/>
      <c r="CA11" s="344"/>
      <c r="CB11" s="342"/>
      <c r="CC11" s="342"/>
      <c r="CD11" s="342"/>
      <c r="CE11" s="342"/>
      <c r="CF11" s="345"/>
    </row>
    <row r="12" spans="1:86" ht="24" customHeight="1">
      <c r="A12" s="809"/>
      <c r="B12" s="810"/>
      <c r="C12" s="770" t="s">
        <v>493</v>
      </c>
      <c r="D12" s="771"/>
      <c r="E12" s="772" t="s">
        <v>482</v>
      </c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289"/>
      <c r="Q12" s="863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865"/>
      <c r="AF12" s="2"/>
      <c r="AG12" s="807" t="s">
        <v>502</v>
      </c>
      <c r="AH12" s="807"/>
      <c r="AI12" s="807"/>
      <c r="AJ12" s="807"/>
      <c r="AK12" s="807"/>
      <c r="AL12" s="517"/>
      <c r="AM12" s="517"/>
      <c r="AN12" s="517"/>
      <c r="AO12" s="517"/>
      <c r="AP12" s="517"/>
      <c r="AQ12" s="805" t="s">
        <v>514</v>
      </c>
      <c r="AR12" s="805"/>
      <c r="AS12" s="805"/>
      <c r="AT12" s="805"/>
      <c r="AU12" s="764" t="s">
        <v>520</v>
      </c>
      <c r="AV12" s="673"/>
      <c r="AW12" s="673"/>
      <c r="AX12" s="348"/>
      <c r="AY12" s="785" t="s">
        <v>532</v>
      </c>
      <c r="AZ12" s="785"/>
      <c r="BA12" s="785"/>
      <c r="BB12" s="785"/>
      <c r="BC12" s="785"/>
      <c r="BD12" s="785"/>
      <c r="BE12" s="785"/>
      <c r="BF12" s="785"/>
      <c r="BG12" s="785"/>
      <c r="BH12" s="785"/>
      <c r="BI12" s="785"/>
      <c r="BJ12" s="785"/>
      <c r="BK12" s="785"/>
      <c r="BL12" s="785"/>
      <c r="BM12" s="785"/>
      <c r="BN12" s="785"/>
      <c r="BO12" s="785"/>
      <c r="BP12" s="785"/>
      <c r="BQ12" s="247"/>
      <c r="BR12" s="341"/>
      <c r="BS12" s="342"/>
      <c r="BT12" s="342"/>
      <c r="BU12" s="342"/>
      <c r="BV12" s="342"/>
      <c r="BW12" s="343"/>
      <c r="BX12" s="342"/>
      <c r="BY12" s="342"/>
      <c r="BZ12" s="342"/>
      <c r="CA12" s="344"/>
      <c r="CB12" s="342"/>
      <c r="CC12" s="342"/>
      <c r="CD12" s="342"/>
      <c r="CE12" s="342"/>
      <c r="CF12" s="345"/>
      <c r="CH12" s="229"/>
    </row>
    <row r="13" spans="1:84" ht="24" customHeight="1">
      <c r="A13" s="809"/>
      <c r="B13" s="810"/>
      <c r="C13" s="770" t="s">
        <v>548</v>
      </c>
      <c r="D13" s="771"/>
      <c r="E13" s="772" t="s">
        <v>483</v>
      </c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265"/>
      <c r="Q13" s="866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8"/>
      <c r="AG13" s="1"/>
      <c r="AH13" s="804" t="s">
        <v>533</v>
      </c>
      <c r="AI13" s="797" t="s">
        <v>542</v>
      </c>
      <c r="AJ13" s="797"/>
      <c r="AK13" s="797"/>
      <c r="AL13" s="238"/>
      <c r="AM13" s="353"/>
      <c r="AN13" s="804" t="s">
        <v>533</v>
      </c>
      <c r="AO13" s="797" t="s">
        <v>543</v>
      </c>
      <c r="AP13" s="797"/>
      <c r="AQ13" s="797"/>
      <c r="AR13" s="238"/>
      <c r="AS13" s="294"/>
      <c r="AT13" s="260"/>
      <c r="AV13" s="351"/>
      <c r="AW13" s="351"/>
      <c r="AX13" s="278"/>
      <c r="AY13" s="798" t="s">
        <v>528</v>
      </c>
      <c r="AZ13" s="799"/>
      <c r="BA13" s="799"/>
      <c r="BB13" s="799"/>
      <c r="BC13" s="800"/>
      <c r="BD13" s="776" t="s">
        <v>507</v>
      </c>
      <c r="BE13" s="777"/>
      <c r="BF13" s="777"/>
      <c r="BG13" s="777"/>
      <c r="BH13" s="777"/>
      <c r="BI13" s="777"/>
      <c r="BJ13" s="777"/>
      <c r="BK13" s="777"/>
      <c r="BL13" s="777"/>
      <c r="BM13" s="777"/>
      <c r="BN13" s="777"/>
      <c r="BO13" s="777"/>
      <c r="BP13" s="777"/>
      <c r="BQ13" s="247"/>
      <c r="BR13" s="341"/>
      <c r="BS13" s="342"/>
      <c r="BT13" s="342"/>
      <c r="BU13" s="342"/>
      <c r="BV13" s="342"/>
      <c r="BW13" s="343"/>
      <c r="BX13" s="342"/>
      <c r="BY13" s="342"/>
      <c r="BZ13" s="342"/>
      <c r="CA13" s="344"/>
      <c r="CB13" s="342"/>
      <c r="CC13" s="342"/>
      <c r="CD13" s="342"/>
      <c r="CE13" s="342"/>
      <c r="CF13" s="345"/>
    </row>
    <row r="14" spans="1:84" ht="24" customHeight="1">
      <c r="A14" s="809"/>
      <c r="B14" s="810"/>
      <c r="C14" s="770" t="s">
        <v>494</v>
      </c>
      <c r="D14" s="771"/>
      <c r="E14" s="818" t="s">
        <v>549</v>
      </c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266"/>
      <c r="Q14" s="860">
        <f>Q12-Q13</f>
        <v>0</v>
      </c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861"/>
      <c r="AD14" s="861"/>
      <c r="AE14" s="862"/>
      <c r="AF14" s="298"/>
      <c r="AG14" s="299"/>
      <c r="AH14" s="804"/>
      <c r="AI14" s="797"/>
      <c r="AJ14" s="797"/>
      <c r="AK14" s="797"/>
      <c r="AL14" s="238"/>
      <c r="AM14" s="352"/>
      <c r="AN14" s="804"/>
      <c r="AO14" s="797"/>
      <c r="AP14" s="797"/>
      <c r="AQ14" s="797"/>
      <c r="AR14" s="238"/>
      <c r="AS14" s="300"/>
      <c r="AT14" s="300"/>
      <c r="AU14" s="8"/>
      <c r="AV14" s="347"/>
      <c r="AW14" s="347"/>
      <c r="AX14" s="277"/>
      <c r="AY14" s="801"/>
      <c r="AZ14" s="802"/>
      <c r="BA14" s="802"/>
      <c r="BB14" s="802"/>
      <c r="BC14" s="803"/>
      <c r="BD14" s="776" t="s">
        <v>508</v>
      </c>
      <c r="BE14" s="777"/>
      <c r="BF14" s="777"/>
      <c r="BG14" s="777"/>
      <c r="BH14" s="777"/>
      <c r="BI14" s="777"/>
      <c r="BJ14" s="777"/>
      <c r="BK14" s="777"/>
      <c r="BL14" s="777"/>
      <c r="BM14" s="777"/>
      <c r="BN14" s="777"/>
      <c r="BO14" s="777"/>
      <c r="BP14" s="777"/>
      <c r="BQ14" s="247"/>
      <c r="BR14" s="341"/>
      <c r="BS14" s="342"/>
      <c r="BT14" s="342"/>
      <c r="BU14" s="342"/>
      <c r="BV14" s="342"/>
      <c r="BW14" s="343"/>
      <c r="BX14" s="342"/>
      <c r="BY14" s="342"/>
      <c r="BZ14" s="342"/>
      <c r="CA14" s="344"/>
      <c r="CB14" s="342"/>
      <c r="CC14" s="342"/>
      <c r="CD14" s="342"/>
      <c r="CE14" s="342"/>
      <c r="CF14" s="345"/>
    </row>
    <row r="15" spans="1:84" ht="24" customHeight="1">
      <c r="A15" s="809"/>
      <c r="B15" s="810"/>
      <c r="C15" s="770" t="s">
        <v>495</v>
      </c>
      <c r="D15" s="771"/>
      <c r="E15" s="772" t="s">
        <v>484</v>
      </c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265"/>
      <c r="Q15" s="860">
        <f>Q13*K16/100</f>
        <v>0</v>
      </c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2"/>
      <c r="AH15" s="295"/>
      <c r="AI15" s="296"/>
      <c r="AJ15" s="296"/>
      <c r="AK15" s="296"/>
      <c r="AL15" s="296"/>
      <c r="AM15" s="279"/>
      <c r="AN15" s="295"/>
      <c r="AO15" s="296"/>
      <c r="AP15" s="296"/>
      <c r="AQ15" s="296"/>
      <c r="AR15" s="296"/>
      <c r="AS15" s="279"/>
      <c r="AT15" s="260"/>
      <c r="AU15" s="776" t="s">
        <v>521</v>
      </c>
      <c r="AV15" s="777"/>
      <c r="AW15" s="777"/>
      <c r="AX15" s="348"/>
      <c r="AY15" s="785" t="s">
        <v>491</v>
      </c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247"/>
      <c r="BR15" s="341"/>
      <c r="BS15" s="342"/>
      <c r="BT15" s="342"/>
      <c r="BU15" s="342"/>
      <c r="BV15" s="342"/>
      <c r="BW15" s="343"/>
      <c r="BX15" s="342"/>
      <c r="BY15" s="342"/>
      <c r="BZ15" s="342"/>
      <c r="CA15" s="344"/>
      <c r="CB15" s="342"/>
      <c r="CC15" s="342"/>
      <c r="CD15" s="342"/>
      <c r="CE15" s="342"/>
      <c r="CF15" s="345"/>
    </row>
    <row r="16" spans="1:84" ht="24" customHeight="1">
      <c r="A16" s="809"/>
      <c r="B16" s="810"/>
      <c r="C16" s="778" t="s">
        <v>519</v>
      </c>
      <c r="D16" s="765"/>
      <c r="E16" s="293"/>
      <c r="F16" s="765" t="s">
        <v>529</v>
      </c>
      <c r="G16" s="765"/>
      <c r="H16" s="765"/>
      <c r="I16" s="765" t="s">
        <v>530</v>
      </c>
      <c r="J16" s="765"/>
      <c r="K16" s="766">
        <v>100</v>
      </c>
      <c r="L16" s="766"/>
      <c r="M16" s="293" t="s">
        <v>546</v>
      </c>
      <c r="N16" s="819"/>
      <c r="O16" s="819"/>
      <c r="P16" s="820"/>
      <c r="Q16" s="869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1"/>
      <c r="AF16" s="239"/>
      <c r="AG16" s="288"/>
      <c r="AH16" s="304" t="s">
        <v>533</v>
      </c>
      <c r="AI16" s="763" t="s">
        <v>538</v>
      </c>
      <c r="AJ16" s="763"/>
      <c r="AK16" s="763"/>
      <c r="AL16" s="763"/>
      <c r="AM16" s="297"/>
      <c r="AN16" s="304" t="s">
        <v>533</v>
      </c>
      <c r="AO16" s="763" t="s">
        <v>539</v>
      </c>
      <c r="AP16" s="763"/>
      <c r="AQ16" s="763"/>
      <c r="AR16" s="763"/>
      <c r="AS16" s="279"/>
      <c r="AT16" s="262"/>
      <c r="AU16" s="776" t="s">
        <v>522</v>
      </c>
      <c r="AV16" s="777"/>
      <c r="AW16" s="777"/>
      <c r="AX16" s="348"/>
      <c r="AY16" s="785" t="s">
        <v>531</v>
      </c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247"/>
      <c r="BR16" s="341"/>
      <c r="BS16" s="342"/>
      <c r="BT16" s="342"/>
      <c r="BU16" s="342"/>
      <c r="BV16" s="342"/>
      <c r="BW16" s="343"/>
      <c r="BX16" s="342"/>
      <c r="BY16" s="342"/>
      <c r="BZ16" s="342"/>
      <c r="CA16" s="344"/>
      <c r="CB16" s="342"/>
      <c r="CC16" s="342"/>
      <c r="CD16" s="342"/>
      <c r="CE16" s="342"/>
      <c r="CF16" s="345"/>
    </row>
    <row r="17" spans="1:84" ht="24" customHeight="1">
      <c r="A17" s="809"/>
      <c r="B17" s="810"/>
      <c r="C17" s="779"/>
      <c r="D17" s="780"/>
      <c r="E17" s="781" t="s">
        <v>527</v>
      </c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289"/>
      <c r="Q17" s="782">
        <v>10000</v>
      </c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4"/>
      <c r="AF17" s="230"/>
      <c r="AG17" s="230"/>
      <c r="AH17" s="304" t="s">
        <v>533</v>
      </c>
      <c r="AI17" s="763" t="s">
        <v>540</v>
      </c>
      <c r="AJ17" s="763"/>
      <c r="AK17" s="763"/>
      <c r="AL17" s="763"/>
      <c r="AM17" s="297"/>
      <c r="AN17" s="304" t="s">
        <v>533</v>
      </c>
      <c r="AO17" s="763" t="s">
        <v>541</v>
      </c>
      <c r="AP17" s="763"/>
      <c r="AQ17" s="763"/>
      <c r="AR17" s="763"/>
      <c r="AS17" s="260"/>
      <c r="AT17" s="262"/>
      <c r="AU17" s="764" t="s">
        <v>523</v>
      </c>
      <c r="AV17" s="673"/>
      <c r="AW17" s="673"/>
      <c r="AX17" s="348"/>
      <c r="AY17" s="785" t="s">
        <v>485</v>
      </c>
      <c r="AZ17" s="785"/>
      <c r="BA17" s="785"/>
      <c r="BB17" s="785"/>
      <c r="BC17" s="785"/>
      <c r="BD17" s="785"/>
      <c r="BE17" s="785"/>
      <c r="BF17" s="785"/>
      <c r="BG17" s="785"/>
      <c r="BH17" s="785"/>
      <c r="BI17" s="785"/>
      <c r="BJ17" s="785"/>
      <c r="BK17" s="785"/>
      <c r="BL17" s="785"/>
      <c r="BM17" s="785"/>
      <c r="BN17" s="785"/>
      <c r="BO17" s="785"/>
      <c r="BP17" s="785"/>
      <c r="BQ17" s="247"/>
      <c r="BR17" s="341"/>
      <c r="BS17" s="342"/>
      <c r="BT17" s="342"/>
      <c r="BU17" s="342"/>
      <c r="BV17" s="342"/>
      <c r="BW17" s="343"/>
      <c r="BX17" s="342"/>
      <c r="BY17" s="342"/>
      <c r="BZ17" s="342"/>
      <c r="CA17" s="344"/>
      <c r="CB17" s="342"/>
      <c r="CC17" s="342"/>
      <c r="CD17" s="342"/>
      <c r="CE17" s="342"/>
      <c r="CF17" s="345"/>
    </row>
    <row r="18" spans="1:84" ht="6" customHeight="1">
      <c r="A18" s="809"/>
      <c r="B18" s="810"/>
      <c r="C18" s="285"/>
      <c r="D18" s="349"/>
      <c r="E18" s="349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7"/>
      <c r="Q18" s="315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7"/>
      <c r="AF18" s="240"/>
      <c r="AG18" s="240"/>
      <c r="AH18" s="263"/>
      <c r="AI18" s="263"/>
      <c r="AJ18" s="263"/>
      <c r="AK18" s="260"/>
      <c r="AL18" s="260"/>
      <c r="AM18" s="260"/>
      <c r="AN18" s="261"/>
      <c r="AO18" s="261"/>
      <c r="AP18" s="261"/>
      <c r="AQ18" s="260"/>
      <c r="AR18" s="260"/>
      <c r="AS18" s="260"/>
      <c r="AT18" s="260"/>
      <c r="AU18" s="350"/>
      <c r="AV18" s="350"/>
      <c r="AW18" s="350"/>
      <c r="AX18" s="351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</row>
    <row r="19" spans="1:84" ht="24" customHeight="1">
      <c r="A19" s="811"/>
      <c r="B19" s="803"/>
      <c r="C19" s="736" t="s">
        <v>547</v>
      </c>
      <c r="D19" s="737"/>
      <c r="E19" s="738" t="s">
        <v>550</v>
      </c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292"/>
      <c r="Q19" s="739">
        <v>0</v>
      </c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1"/>
      <c r="AF19" s="240"/>
      <c r="AG19" s="791" t="s">
        <v>563</v>
      </c>
      <c r="AH19" s="792"/>
      <c r="AI19" s="792"/>
      <c r="AJ19" s="792"/>
      <c r="AK19" s="792"/>
      <c r="AL19" s="792"/>
      <c r="AM19" s="793"/>
      <c r="AN19" s="791"/>
      <c r="AO19" s="792"/>
      <c r="AP19" s="792"/>
      <c r="AQ19" s="792"/>
      <c r="AR19" s="792"/>
      <c r="AS19" s="792"/>
      <c r="AT19" s="793"/>
      <c r="AU19" s="791" t="s">
        <v>594</v>
      </c>
      <c r="AV19" s="792"/>
      <c r="AW19" s="792"/>
      <c r="AX19" s="792"/>
      <c r="AY19" s="792"/>
      <c r="AZ19" s="792"/>
      <c r="BA19" s="792"/>
      <c r="BB19" s="792"/>
      <c r="BC19" s="792"/>
      <c r="BD19" s="793"/>
      <c r="BE19" s="791" t="s">
        <v>564</v>
      </c>
      <c r="BF19" s="786"/>
      <c r="BG19" s="786"/>
      <c r="BH19" s="786"/>
      <c r="BI19" s="786"/>
      <c r="BJ19" s="786"/>
      <c r="BK19" s="786"/>
      <c r="BL19" s="786"/>
      <c r="BM19" s="786"/>
      <c r="BN19" s="786"/>
      <c r="BO19" s="786"/>
      <c r="BP19" s="786"/>
      <c r="BQ19" s="786"/>
      <c r="BR19" s="786"/>
      <c r="BS19" s="786"/>
      <c r="BT19" s="787"/>
      <c r="BU19" s="742" t="s">
        <v>565</v>
      </c>
      <c r="BV19" s="786"/>
      <c r="BW19" s="786"/>
      <c r="BX19" s="786"/>
      <c r="BY19" s="786"/>
      <c r="BZ19" s="787"/>
      <c r="CA19" s="742" t="s">
        <v>566</v>
      </c>
      <c r="CB19" s="743"/>
      <c r="CC19" s="743"/>
      <c r="CD19" s="743"/>
      <c r="CE19" s="743"/>
      <c r="CF19" s="744"/>
    </row>
    <row r="20" spans="1:84" ht="24" customHeight="1" thickBot="1">
      <c r="A20" s="305" t="s">
        <v>559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26">
        <v>8</v>
      </c>
      <c r="O20" s="306" t="s">
        <v>546</v>
      </c>
      <c r="P20" s="291"/>
      <c r="Q20" s="756">
        <f>INT(Q17*N20/100)</f>
        <v>800</v>
      </c>
      <c r="R20" s="757"/>
      <c r="S20" s="757"/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8"/>
      <c r="AF20" s="231"/>
      <c r="AG20" s="794"/>
      <c r="AH20" s="795"/>
      <c r="AI20" s="795"/>
      <c r="AJ20" s="795"/>
      <c r="AK20" s="795"/>
      <c r="AL20" s="795"/>
      <c r="AM20" s="796"/>
      <c r="AN20" s="794"/>
      <c r="AO20" s="795"/>
      <c r="AP20" s="795"/>
      <c r="AQ20" s="795"/>
      <c r="AR20" s="795"/>
      <c r="AS20" s="795"/>
      <c r="AT20" s="796"/>
      <c r="AU20" s="794"/>
      <c r="AV20" s="795"/>
      <c r="AW20" s="795"/>
      <c r="AX20" s="795"/>
      <c r="AY20" s="795"/>
      <c r="AZ20" s="795"/>
      <c r="BA20" s="795"/>
      <c r="BB20" s="795"/>
      <c r="BC20" s="795"/>
      <c r="BD20" s="796"/>
      <c r="BE20" s="788"/>
      <c r="BF20" s="789"/>
      <c r="BG20" s="789"/>
      <c r="BH20" s="789"/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89"/>
      <c r="BT20" s="790"/>
      <c r="BU20" s="788"/>
      <c r="BV20" s="789"/>
      <c r="BW20" s="789"/>
      <c r="BX20" s="789"/>
      <c r="BY20" s="789"/>
      <c r="BZ20" s="790"/>
      <c r="CA20" s="745"/>
      <c r="CB20" s="746"/>
      <c r="CC20" s="746"/>
      <c r="CD20" s="746"/>
      <c r="CE20" s="746"/>
      <c r="CF20" s="747"/>
    </row>
    <row r="21" spans="17:36" ht="6" customHeight="1" thickBot="1" thickTop="1"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84" ht="18" customHeight="1" thickTop="1">
      <c r="A22" s="272"/>
      <c r="B22" s="273"/>
      <c r="C22" s="759" t="s">
        <v>513</v>
      </c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59"/>
      <c r="AP22" s="759"/>
      <c r="AQ22" s="759"/>
      <c r="AR22" s="346"/>
      <c r="AS22" s="346"/>
      <c r="AT22" s="274"/>
      <c r="AU22" s="274"/>
      <c r="AV22" s="872" t="s">
        <v>498</v>
      </c>
      <c r="AW22" s="873"/>
      <c r="AX22" s="873"/>
      <c r="AY22" s="873"/>
      <c r="AZ22" s="873"/>
      <c r="BA22" s="873"/>
      <c r="BB22" s="873"/>
      <c r="BC22" s="873"/>
      <c r="BD22" s="873"/>
      <c r="BE22" s="873"/>
      <c r="BF22" s="873"/>
      <c r="BG22" s="873"/>
      <c r="BH22" s="873"/>
      <c r="BI22" s="873"/>
      <c r="BJ22" s="873"/>
      <c r="BK22" s="873"/>
      <c r="BL22" s="873"/>
      <c r="BM22" s="873"/>
      <c r="BN22" s="873"/>
      <c r="BO22" s="873"/>
      <c r="BP22" s="873"/>
      <c r="BQ22" s="874"/>
      <c r="BR22" s="719" t="s">
        <v>499</v>
      </c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23"/>
    </row>
    <row r="23" spans="1:84" ht="21" customHeight="1">
      <c r="A23" s="275"/>
      <c r="B23" s="256"/>
      <c r="C23" s="733" t="s">
        <v>560</v>
      </c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4" t="s">
        <v>510</v>
      </c>
      <c r="U23" s="734"/>
      <c r="V23" s="734"/>
      <c r="W23" s="734"/>
      <c r="X23" s="710" t="s">
        <v>509</v>
      </c>
      <c r="Y23" s="710"/>
      <c r="Z23" s="710"/>
      <c r="AA23" s="710"/>
      <c r="AB23" s="710"/>
      <c r="AC23" s="710" t="s">
        <v>511</v>
      </c>
      <c r="AD23" s="710"/>
      <c r="AE23" s="710"/>
      <c r="AF23" s="710"/>
      <c r="AG23" s="710"/>
      <c r="AH23" s="710" t="s">
        <v>497</v>
      </c>
      <c r="AI23" s="710"/>
      <c r="AJ23" s="710"/>
      <c r="AK23" s="710"/>
      <c r="AL23" s="710"/>
      <c r="AM23" s="710"/>
      <c r="AN23" s="710"/>
      <c r="AO23" s="710"/>
      <c r="AP23" s="710"/>
      <c r="AQ23" s="710"/>
      <c r="AR23" s="710"/>
      <c r="AS23" s="710"/>
      <c r="AT23" s="710"/>
      <c r="AU23" s="710"/>
      <c r="AV23" s="875" t="s">
        <v>496</v>
      </c>
      <c r="AW23" s="876"/>
      <c r="AX23" s="876"/>
      <c r="AY23" s="876"/>
      <c r="AZ23" s="876"/>
      <c r="BA23" s="877"/>
      <c r="BB23" s="878" t="s">
        <v>497</v>
      </c>
      <c r="BC23" s="879"/>
      <c r="BD23" s="879"/>
      <c r="BE23" s="879"/>
      <c r="BF23" s="879"/>
      <c r="BG23" s="879"/>
      <c r="BH23" s="879"/>
      <c r="BI23" s="879"/>
      <c r="BJ23" s="879"/>
      <c r="BK23" s="879"/>
      <c r="BL23" s="879"/>
      <c r="BM23" s="879"/>
      <c r="BN23" s="879"/>
      <c r="BO23" s="879"/>
      <c r="BP23" s="879"/>
      <c r="BQ23" s="880"/>
      <c r="BR23" s="721" t="s">
        <v>496</v>
      </c>
      <c r="BS23" s="722"/>
      <c r="BT23" s="722"/>
      <c r="BU23" s="722"/>
      <c r="BV23" s="718" t="s">
        <v>497</v>
      </c>
      <c r="BW23" s="719"/>
      <c r="BX23" s="719"/>
      <c r="BY23" s="719"/>
      <c r="BZ23" s="719"/>
      <c r="CA23" s="719"/>
      <c r="CB23" s="719"/>
      <c r="CC23" s="719"/>
      <c r="CD23" s="719"/>
      <c r="CE23" s="719"/>
      <c r="CF23" s="723"/>
    </row>
    <row r="24" spans="1:84" ht="24" customHeight="1">
      <c r="A24" s="276"/>
      <c r="B24" s="246"/>
      <c r="C24" s="324" t="s">
        <v>582</v>
      </c>
      <c r="D24" s="323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R24" s="251"/>
      <c r="S24" s="251"/>
      <c r="T24" s="724">
        <v>20</v>
      </c>
      <c r="U24" s="724"/>
      <c r="V24" s="724"/>
      <c r="W24" s="724"/>
      <c r="X24" s="725" t="s">
        <v>583</v>
      </c>
      <c r="Y24" s="725"/>
      <c r="Z24" s="725"/>
      <c r="AA24" s="725"/>
      <c r="AB24" s="725"/>
      <c r="AC24" s="724">
        <v>500</v>
      </c>
      <c r="AD24" s="724"/>
      <c r="AE24" s="724"/>
      <c r="AF24" s="724"/>
      <c r="AG24" s="724"/>
      <c r="AH24" s="726">
        <f>T24*AC24</f>
        <v>10000</v>
      </c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881"/>
      <c r="AW24" s="882"/>
      <c r="AX24" s="882"/>
      <c r="AY24" s="882"/>
      <c r="AZ24" s="882"/>
      <c r="BA24" s="883"/>
      <c r="BB24" s="884"/>
      <c r="BC24" s="885"/>
      <c r="BD24" s="885"/>
      <c r="BE24" s="885"/>
      <c r="BF24" s="885"/>
      <c r="BG24" s="885"/>
      <c r="BH24" s="885"/>
      <c r="BI24" s="885"/>
      <c r="BJ24" s="885"/>
      <c r="BK24" s="885"/>
      <c r="BL24" s="885"/>
      <c r="BM24" s="885"/>
      <c r="BN24" s="885"/>
      <c r="BO24" s="885"/>
      <c r="BP24" s="885"/>
      <c r="BQ24" s="886"/>
      <c r="BR24" s="673"/>
      <c r="BS24" s="673"/>
      <c r="BT24" s="673"/>
      <c r="BU24" s="691"/>
      <c r="BV24" s="692"/>
      <c r="BW24" s="693"/>
      <c r="BX24" s="693"/>
      <c r="BY24" s="693"/>
      <c r="BZ24" s="693"/>
      <c r="CA24" s="693"/>
      <c r="CB24" s="693"/>
      <c r="CC24" s="693"/>
      <c r="CD24" s="693"/>
      <c r="CE24" s="693"/>
      <c r="CF24" s="694"/>
    </row>
    <row r="25" spans="1:84" ht="24" customHeight="1">
      <c r="A25" s="276"/>
      <c r="B25" s="246"/>
      <c r="C25" s="246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  <c r="R25" s="251"/>
      <c r="S25" s="251"/>
      <c r="T25" s="684"/>
      <c r="U25" s="684"/>
      <c r="V25" s="684"/>
      <c r="W25" s="684"/>
      <c r="X25" s="710"/>
      <c r="Y25" s="710"/>
      <c r="Z25" s="710"/>
      <c r="AA25" s="710"/>
      <c r="AB25" s="710"/>
      <c r="AC25" s="684"/>
      <c r="AD25" s="684"/>
      <c r="AE25" s="684"/>
      <c r="AF25" s="684"/>
      <c r="AG25" s="684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887"/>
      <c r="AW25" s="888"/>
      <c r="AX25" s="888"/>
      <c r="AY25" s="888"/>
      <c r="AZ25" s="888"/>
      <c r="BA25" s="889"/>
      <c r="BB25" s="890"/>
      <c r="BC25" s="891"/>
      <c r="BD25" s="891"/>
      <c r="BE25" s="891"/>
      <c r="BF25" s="891"/>
      <c r="BG25" s="891"/>
      <c r="BH25" s="891"/>
      <c r="BI25" s="891"/>
      <c r="BJ25" s="891"/>
      <c r="BK25" s="891"/>
      <c r="BL25" s="891"/>
      <c r="BM25" s="891"/>
      <c r="BN25" s="891"/>
      <c r="BO25" s="891"/>
      <c r="BP25" s="891"/>
      <c r="BQ25" s="892"/>
      <c r="BR25" s="673"/>
      <c r="BS25" s="673"/>
      <c r="BT25" s="673"/>
      <c r="BU25" s="691"/>
      <c r="BV25" s="692"/>
      <c r="BW25" s="693"/>
      <c r="BX25" s="693"/>
      <c r="BY25" s="693"/>
      <c r="BZ25" s="693"/>
      <c r="CA25" s="693"/>
      <c r="CB25" s="693"/>
      <c r="CC25" s="693"/>
      <c r="CD25" s="693"/>
      <c r="CE25" s="693"/>
      <c r="CF25" s="694"/>
    </row>
    <row r="26" spans="1:84" ht="24" customHeight="1">
      <c r="A26" s="27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52"/>
      <c r="R26" s="252"/>
      <c r="S26" s="252"/>
      <c r="T26" s="684"/>
      <c r="U26" s="684"/>
      <c r="V26" s="684"/>
      <c r="W26" s="684"/>
      <c r="X26" s="710"/>
      <c r="Y26" s="710"/>
      <c r="Z26" s="710"/>
      <c r="AA26" s="710"/>
      <c r="AB26" s="710"/>
      <c r="AC26" s="684"/>
      <c r="AD26" s="684"/>
      <c r="AE26" s="684"/>
      <c r="AF26" s="684"/>
      <c r="AG26" s="684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887"/>
      <c r="AW26" s="888"/>
      <c r="AX26" s="888"/>
      <c r="AY26" s="888"/>
      <c r="AZ26" s="888"/>
      <c r="BA26" s="889"/>
      <c r="BB26" s="890"/>
      <c r="BC26" s="891"/>
      <c r="BD26" s="891"/>
      <c r="BE26" s="891"/>
      <c r="BF26" s="891"/>
      <c r="BG26" s="891"/>
      <c r="BH26" s="891"/>
      <c r="BI26" s="891"/>
      <c r="BJ26" s="891"/>
      <c r="BK26" s="891"/>
      <c r="BL26" s="891"/>
      <c r="BM26" s="891"/>
      <c r="BN26" s="891"/>
      <c r="BO26" s="891"/>
      <c r="BP26" s="891"/>
      <c r="BQ26" s="892"/>
      <c r="BR26" s="673"/>
      <c r="BS26" s="673"/>
      <c r="BT26" s="673"/>
      <c r="BU26" s="691"/>
      <c r="BV26" s="692"/>
      <c r="BW26" s="693"/>
      <c r="BX26" s="693"/>
      <c r="BY26" s="693"/>
      <c r="BZ26" s="693"/>
      <c r="CA26" s="693"/>
      <c r="CB26" s="693"/>
      <c r="CC26" s="693"/>
      <c r="CD26" s="693"/>
      <c r="CE26" s="693"/>
      <c r="CF26" s="694"/>
    </row>
    <row r="27" spans="1:84" ht="24" customHeight="1">
      <c r="A27" s="276"/>
      <c r="B27" s="246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1"/>
      <c r="R27" s="331"/>
      <c r="S27" s="331"/>
      <c r="T27" s="601"/>
      <c r="U27" s="601"/>
      <c r="V27" s="601"/>
      <c r="W27" s="601"/>
      <c r="X27" s="593"/>
      <c r="Y27" s="593"/>
      <c r="Z27" s="593"/>
      <c r="AA27" s="593"/>
      <c r="AB27" s="593"/>
      <c r="AC27" s="601"/>
      <c r="AD27" s="601"/>
      <c r="AE27" s="601"/>
      <c r="AF27" s="601"/>
      <c r="AG27" s="601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887"/>
      <c r="AW27" s="888"/>
      <c r="AX27" s="888"/>
      <c r="AY27" s="888"/>
      <c r="AZ27" s="888"/>
      <c r="BA27" s="889"/>
      <c r="BB27" s="890"/>
      <c r="BC27" s="891"/>
      <c r="BD27" s="891"/>
      <c r="BE27" s="891"/>
      <c r="BF27" s="891"/>
      <c r="BG27" s="891"/>
      <c r="BH27" s="891"/>
      <c r="BI27" s="891"/>
      <c r="BJ27" s="891"/>
      <c r="BK27" s="891"/>
      <c r="BL27" s="891"/>
      <c r="BM27" s="891"/>
      <c r="BN27" s="891"/>
      <c r="BO27" s="891"/>
      <c r="BP27" s="891"/>
      <c r="BQ27" s="892"/>
      <c r="BR27" s="673"/>
      <c r="BS27" s="673"/>
      <c r="BT27" s="673"/>
      <c r="BU27" s="691"/>
      <c r="BV27" s="692"/>
      <c r="BW27" s="693"/>
      <c r="BX27" s="693"/>
      <c r="BY27" s="693"/>
      <c r="BZ27" s="693"/>
      <c r="CA27" s="693"/>
      <c r="CB27" s="693"/>
      <c r="CC27" s="693"/>
      <c r="CD27" s="693"/>
      <c r="CE27" s="693"/>
      <c r="CF27" s="694"/>
    </row>
    <row r="28" spans="1:84" ht="24" customHeight="1">
      <c r="A28" s="276"/>
      <c r="B28" s="246"/>
      <c r="C28" s="246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53"/>
      <c r="R28" s="253"/>
      <c r="S28" s="253"/>
      <c r="T28" s="684"/>
      <c r="U28" s="684"/>
      <c r="V28" s="684"/>
      <c r="W28" s="684"/>
      <c r="X28" s="710"/>
      <c r="Y28" s="710"/>
      <c r="Z28" s="710"/>
      <c r="AA28" s="710"/>
      <c r="AB28" s="710"/>
      <c r="AC28" s="684"/>
      <c r="AD28" s="684"/>
      <c r="AE28" s="684"/>
      <c r="AF28" s="684"/>
      <c r="AG28" s="684"/>
      <c r="AH28" s="711"/>
      <c r="AI28" s="711"/>
      <c r="AJ28" s="711"/>
      <c r="AK28" s="711"/>
      <c r="AL28" s="711"/>
      <c r="AM28" s="711"/>
      <c r="AN28" s="711"/>
      <c r="AO28" s="711"/>
      <c r="AP28" s="711"/>
      <c r="AQ28" s="711"/>
      <c r="AR28" s="711"/>
      <c r="AS28" s="711"/>
      <c r="AT28" s="711"/>
      <c r="AU28" s="711"/>
      <c r="AV28" s="887"/>
      <c r="AW28" s="888"/>
      <c r="AX28" s="888"/>
      <c r="AY28" s="888"/>
      <c r="AZ28" s="888"/>
      <c r="BA28" s="889"/>
      <c r="BB28" s="890"/>
      <c r="BC28" s="891"/>
      <c r="BD28" s="891"/>
      <c r="BE28" s="891"/>
      <c r="BF28" s="891"/>
      <c r="BG28" s="891"/>
      <c r="BH28" s="891"/>
      <c r="BI28" s="891"/>
      <c r="BJ28" s="891"/>
      <c r="BK28" s="891"/>
      <c r="BL28" s="891"/>
      <c r="BM28" s="891"/>
      <c r="BN28" s="891"/>
      <c r="BO28" s="891"/>
      <c r="BP28" s="891"/>
      <c r="BQ28" s="892"/>
      <c r="BR28" s="673"/>
      <c r="BS28" s="673"/>
      <c r="BT28" s="673"/>
      <c r="BU28" s="691"/>
      <c r="BV28" s="692"/>
      <c r="BW28" s="693"/>
      <c r="BX28" s="693"/>
      <c r="BY28" s="693"/>
      <c r="BZ28" s="693"/>
      <c r="CA28" s="693"/>
      <c r="CB28" s="693"/>
      <c r="CC28" s="693"/>
      <c r="CD28" s="693"/>
      <c r="CE28" s="693"/>
      <c r="CF28" s="694"/>
    </row>
    <row r="29" spans="1:84" ht="24" customHeight="1">
      <c r="A29" s="276"/>
      <c r="B29" s="246"/>
      <c r="C29" s="246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3"/>
      <c r="R29" s="253"/>
      <c r="S29" s="253"/>
      <c r="T29" s="684"/>
      <c r="U29" s="684"/>
      <c r="V29" s="684"/>
      <c r="W29" s="684"/>
      <c r="X29" s="710"/>
      <c r="Y29" s="710"/>
      <c r="Z29" s="710"/>
      <c r="AA29" s="710"/>
      <c r="AB29" s="710"/>
      <c r="AC29" s="684"/>
      <c r="AD29" s="684"/>
      <c r="AE29" s="684"/>
      <c r="AF29" s="684"/>
      <c r="AG29" s="684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887"/>
      <c r="AW29" s="888"/>
      <c r="AX29" s="888"/>
      <c r="AY29" s="888"/>
      <c r="AZ29" s="888"/>
      <c r="BA29" s="889"/>
      <c r="BB29" s="890"/>
      <c r="BC29" s="891"/>
      <c r="BD29" s="891"/>
      <c r="BE29" s="891"/>
      <c r="BF29" s="891"/>
      <c r="BG29" s="891"/>
      <c r="BH29" s="891"/>
      <c r="BI29" s="891"/>
      <c r="BJ29" s="891"/>
      <c r="BK29" s="891"/>
      <c r="BL29" s="891"/>
      <c r="BM29" s="891"/>
      <c r="BN29" s="891"/>
      <c r="BO29" s="891"/>
      <c r="BP29" s="891"/>
      <c r="BQ29" s="892"/>
      <c r="BR29" s="673"/>
      <c r="BS29" s="673"/>
      <c r="BT29" s="673"/>
      <c r="BU29" s="691"/>
      <c r="BV29" s="692"/>
      <c r="BW29" s="693"/>
      <c r="BX29" s="693"/>
      <c r="BY29" s="693"/>
      <c r="BZ29" s="693"/>
      <c r="CA29" s="693"/>
      <c r="CB29" s="693"/>
      <c r="CC29" s="693"/>
      <c r="CD29" s="693"/>
      <c r="CE29" s="693"/>
      <c r="CF29" s="694"/>
    </row>
    <row r="30" spans="1:84" ht="24" customHeight="1">
      <c r="A30" s="276"/>
      <c r="B30" s="246"/>
      <c r="C30" s="246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53"/>
      <c r="R30" s="253"/>
      <c r="S30" s="253"/>
      <c r="T30" s="684"/>
      <c r="U30" s="684"/>
      <c r="V30" s="684"/>
      <c r="W30" s="684"/>
      <c r="X30" s="710"/>
      <c r="Y30" s="710"/>
      <c r="Z30" s="710"/>
      <c r="AA30" s="710"/>
      <c r="AB30" s="710"/>
      <c r="AC30" s="684"/>
      <c r="AD30" s="684"/>
      <c r="AE30" s="684"/>
      <c r="AF30" s="684"/>
      <c r="AG30" s="684"/>
      <c r="AH30" s="711"/>
      <c r="AI30" s="711"/>
      <c r="AJ30" s="711"/>
      <c r="AK30" s="711"/>
      <c r="AL30" s="711"/>
      <c r="AM30" s="711"/>
      <c r="AN30" s="711"/>
      <c r="AO30" s="711"/>
      <c r="AP30" s="711"/>
      <c r="AQ30" s="711"/>
      <c r="AR30" s="711"/>
      <c r="AS30" s="711"/>
      <c r="AT30" s="711"/>
      <c r="AU30" s="711"/>
      <c r="AV30" s="887"/>
      <c r="AW30" s="888"/>
      <c r="AX30" s="888"/>
      <c r="AY30" s="888"/>
      <c r="AZ30" s="888"/>
      <c r="BA30" s="889"/>
      <c r="BB30" s="890"/>
      <c r="BC30" s="891"/>
      <c r="BD30" s="891"/>
      <c r="BE30" s="891"/>
      <c r="BF30" s="891"/>
      <c r="BG30" s="891"/>
      <c r="BH30" s="891"/>
      <c r="BI30" s="891"/>
      <c r="BJ30" s="891"/>
      <c r="BK30" s="891"/>
      <c r="BL30" s="891"/>
      <c r="BM30" s="891"/>
      <c r="BN30" s="891"/>
      <c r="BO30" s="891"/>
      <c r="BP30" s="891"/>
      <c r="BQ30" s="892"/>
      <c r="BR30" s="673"/>
      <c r="BS30" s="673"/>
      <c r="BT30" s="673"/>
      <c r="BU30" s="691"/>
      <c r="BV30" s="692"/>
      <c r="BW30" s="693"/>
      <c r="BX30" s="693"/>
      <c r="BY30" s="693"/>
      <c r="BZ30" s="693"/>
      <c r="CA30" s="693"/>
      <c r="CB30" s="693"/>
      <c r="CC30" s="693"/>
      <c r="CD30" s="693"/>
      <c r="CE30" s="693"/>
      <c r="CF30" s="694"/>
    </row>
    <row r="31" spans="1:84" ht="24" customHeight="1">
      <c r="A31" s="276"/>
      <c r="B31" s="246"/>
      <c r="C31" s="246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53"/>
      <c r="R31" s="253"/>
      <c r="S31" s="253"/>
      <c r="T31" s="684"/>
      <c r="U31" s="684"/>
      <c r="V31" s="684"/>
      <c r="W31" s="684"/>
      <c r="X31" s="710"/>
      <c r="Y31" s="710"/>
      <c r="Z31" s="710"/>
      <c r="AA31" s="710"/>
      <c r="AB31" s="710"/>
      <c r="AC31" s="684"/>
      <c r="AD31" s="684"/>
      <c r="AE31" s="684"/>
      <c r="AF31" s="684"/>
      <c r="AG31" s="684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887"/>
      <c r="AW31" s="888"/>
      <c r="AX31" s="888"/>
      <c r="AY31" s="888"/>
      <c r="AZ31" s="888"/>
      <c r="BA31" s="889"/>
      <c r="BB31" s="890"/>
      <c r="BC31" s="891"/>
      <c r="BD31" s="891"/>
      <c r="BE31" s="891"/>
      <c r="BF31" s="891"/>
      <c r="BG31" s="891"/>
      <c r="BH31" s="891"/>
      <c r="BI31" s="891"/>
      <c r="BJ31" s="891"/>
      <c r="BK31" s="891"/>
      <c r="BL31" s="891"/>
      <c r="BM31" s="891"/>
      <c r="BN31" s="891"/>
      <c r="BO31" s="891"/>
      <c r="BP31" s="891"/>
      <c r="BQ31" s="892"/>
      <c r="BR31" s="673"/>
      <c r="BS31" s="673"/>
      <c r="BT31" s="673"/>
      <c r="BU31" s="691"/>
      <c r="BV31" s="692"/>
      <c r="BW31" s="693"/>
      <c r="BX31" s="693"/>
      <c r="BY31" s="693"/>
      <c r="BZ31" s="693"/>
      <c r="CA31" s="693"/>
      <c r="CB31" s="693"/>
      <c r="CC31" s="693"/>
      <c r="CD31" s="693"/>
      <c r="CE31" s="693"/>
      <c r="CF31" s="694"/>
    </row>
    <row r="32" spans="1:84" ht="24" customHeight="1">
      <c r="A32" s="276"/>
      <c r="B32" s="246"/>
      <c r="C32" s="246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684"/>
      <c r="U32" s="684"/>
      <c r="V32" s="684"/>
      <c r="W32" s="684"/>
      <c r="X32" s="710"/>
      <c r="Y32" s="710"/>
      <c r="Z32" s="710"/>
      <c r="AA32" s="710"/>
      <c r="AB32" s="710"/>
      <c r="AC32" s="684"/>
      <c r="AD32" s="684"/>
      <c r="AE32" s="684"/>
      <c r="AF32" s="684"/>
      <c r="AG32" s="684"/>
      <c r="AH32" s="711"/>
      <c r="AI32" s="711"/>
      <c r="AJ32" s="711"/>
      <c r="AK32" s="711"/>
      <c r="AL32" s="711"/>
      <c r="AM32" s="711"/>
      <c r="AN32" s="711"/>
      <c r="AO32" s="711"/>
      <c r="AP32" s="711"/>
      <c r="AQ32" s="711"/>
      <c r="AR32" s="711"/>
      <c r="AS32" s="711"/>
      <c r="AT32" s="711"/>
      <c r="AU32" s="711"/>
      <c r="AV32" s="887"/>
      <c r="AW32" s="888"/>
      <c r="AX32" s="888"/>
      <c r="AY32" s="888"/>
      <c r="AZ32" s="888"/>
      <c r="BA32" s="889"/>
      <c r="BB32" s="890"/>
      <c r="BC32" s="891"/>
      <c r="BD32" s="891"/>
      <c r="BE32" s="891"/>
      <c r="BF32" s="891"/>
      <c r="BG32" s="891"/>
      <c r="BH32" s="891"/>
      <c r="BI32" s="891"/>
      <c r="BJ32" s="891"/>
      <c r="BK32" s="891"/>
      <c r="BL32" s="891"/>
      <c r="BM32" s="891"/>
      <c r="BN32" s="891"/>
      <c r="BO32" s="891"/>
      <c r="BP32" s="891"/>
      <c r="BQ32" s="892"/>
      <c r="BR32" s="673"/>
      <c r="BS32" s="673"/>
      <c r="BT32" s="673"/>
      <c r="BU32" s="691"/>
      <c r="BV32" s="692"/>
      <c r="BW32" s="693"/>
      <c r="BX32" s="693"/>
      <c r="BY32" s="693"/>
      <c r="BZ32" s="693"/>
      <c r="CA32" s="693"/>
      <c r="CB32" s="693"/>
      <c r="CC32" s="693"/>
      <c r="CD32" s="693"/>
      <c r="CE32" s="693"/>
      <c r="CF32" s="694"/>
    </row>
    <row r="33" spans="1:84" ht="24" customHeight="1">
      <c r="A33" s="276"/>
      <c r="B33" s="246"/>
      <c r="C33" s="246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684"/>
      <c r="U33" s="684"/>
      <c r="V33" s="684"/>
      <c r="W33" s="684"/>
      <c r="X33" s="710"/>
      <c r="Y33" s="710"/>
      <c r="Z33" s="710"/>
      <c r="AA33" s="710"/>
      <c r="AB33" s="710"/>
      <c r="AC33" s="684"/>
      <c r="AD33" s="684"/>
      <c r="AE33" s="684"/>
      <c r="AF33" s="684"/>
      <c r="AG33" s="684"/>
      <c r="AH33" s="711"/>
      <c r="AI33" s="711"/>
      <c r="AJ33" s="711"/>
      <c r="AK33" s="711"/>
      <c r="AL33" s="711"/>
      <c r="AM33" s="711"/>
      <c r="AN33" s="711"/>
      <c r="AO33" s="711"/>
      <c r="AP33" s="711"/>
      <c r="AQ33" s="711"/>
      <c r="AR33" s="711"/>
      <c r="AS33" s="711"/>
      <c r="AT33" s="711"/>
      <c r="AU33" s="711"/>
      <c r="AV33" s="887"/>
      <c r="AW33" s="888"/>
      <c r="AX33" s="888"/>
      <c r="AY33" s="888"/>
      <c r="AZ33" s="888"/>
      <c r="BA33" s="889"/>
      <c r="BB33" s="890"/>
      <c r="BC33" s="891"/>
      <c r="BD33" s="891"/>
      <c r="BE33" s="891"/>
      <c r="BF33" s="891"/>
      <c r="BG33" s="891"/>
      <c r="BH33" s="891"/>
      <c r="BI33" s="891"/>
      <c r="BJ33" s="891"/>
      <c r="BK33" s="891"/>
      <c r="BL33" s="891"/>
      <c r="BM33" s="891"/>
      <c r="BN33" s="891"/>
      <c r="BO33" s="891"/>
      <c r="BP33" s="891"/>
      <c r="BQ33" s="892"/>
      <c r="BR33" s="673"/>
      <c r="BS33" s="673"/>
      <c r="BT33" s="673"/>
      <c r="BU33" s="691"/>
      <c r="BV33" s="692"/>
      <c r="BW33" s="693"/>
      <c r="BX33" s="693"/>
      <c r="BY33" s="693"/>
      <c r="BZ33" s="693"/>
      <c r="CA33" s="693"/>
      <c r="CB33" s="693"/>
      <c r="CC33" s="693"/>
      <c r="CD33" s="693"/>
      <c r="CE33" s="693"/>
      <c r="CF33" s="694"/>
    </row>
    <row r="34" spans="1:84" ht="24" customHeight="1">
      <c r="A34" s="276"/>
      <c r="B34" s="246"/>
      <c r="C34" s="246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684"/>
      <c r="U34" s="684"/>
      <c r="V34" s="684"/>
      <c r="W34" s="684"/>
      <c r="X34" s="710"/>
      <c r="Y34" s="710"/>
      <c r="Z34" s="710"/>
      <c r="AA34" s="710"/>
      <c r="AB34" s="710"/>
      <c r="AC34" s="684"/>
      <c r="AD34" s="684"/>
      <c r="AE34" s="684"/>
      <c r="AF34" s="684"/>
      <c r="AG34" s="684"/>
      <c r="AH34" s="711"/>
      <c r="AI34" s="711"/>
      <c r="AJ34" s="711"/>
      <c r="AK34" s="711"/>
      <c r="AL34" s="711"/>
      <c r="AM34" s="711"/>
      <c r="AN34" s="711"/>
      <c r="AO34" s="711"/>
      <c r="AP34" s="711"/>
      <c r="AQ34" s="711"/>
      <c r="AR34" s="711"/>
      <c r="AS34" s="711"/>
      <c r="AT34" s="711"/>
      <c r="AU34" s="711"/>
      <c r="AV34" s="887"/>
      <c r="AW34" s="888"/>
      <c r="AX34" s="888"/>
      <c r="AY34" s="888"/>
      <c r="AZ34" s="888"/>
      <c r="BA34" s="889"/>
      <c r="BB34" s="890"/>
      <c r="BC34" s="891"/>
      <c r="BD34" s="891"/>
      <c r="BE34" s="891"/>
      <c r="BF34" s="891"/>
      <c r="BG34" s="891"/>
      <c r="BH34" s="891"/>
      <c r="BI34" s="891"/>
      <c r="BJ34" s="891"/>
      <c r="BK34" s="891"/>
      <c r="BL34" s="891"/>
      <c r="BM34" s="891"/>
      <c r="BN34" s="891"/>
      <c r="BO34" s="891"/>
      <c r="BP34" s="891"/>
      <c r="BQ34" s="892"/>
      <c r="BR34" s="673"/>
      <c r="BS34" s="673"/>
      <c r="BT34" s="673"/>
      <c r="BU34" s="691"/>
      <c r="BV34" s="692"/>
      <c r="BW34" s="693"/>
      <c r="BX34" s="693"/>
      <c r="BY34" s="693"/>
      <c r="BZ34" s="693"/>
      <c r="CA34" s="693"/>
      <c r="CB34" s="693"/>
      <c r="CC34" s="693"/>
      <c r="CD34" s="693"/>
      <c r="CE34" s="693"/>
      <c r="CF34" s="694"/>
    </row>
    <row r="35" spans="1:84" ht="24" customHeight="1" thickBot="1">
      <c r="A35" s="312"/>
      <c r="B35" s="313"/>
      <c r="C35" s="313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701"/>
      <c r="U35" s="701"/>
      <c r="V35" s="701"/>
      <c r="W35" s="701"/>
      <c r="X35" s="702"/>
      <c r="Y35" s="702"/>
      <c r="Z35" s="702"/>
      <c r="AA35" s="702"/>
      <c r="AB35" s="702"/>
      <c r="AC35" s="701"/>
      <c r="AD35" s="701"/>
      <c r="AE35" s="701"/>
      <c r="AF35" s="701"/>
      <c r="AG35" s="701"/>
      <c r="AH35" s="703"/>
      <c r="AI35" s="703"/>
      <c r="AJ35" s="703"/>
      <c r="AK35" s="703"/>
      <c r="AL35" s="703"/>
      <c r="AM35" s="703"/>
      <c r="AN35" s="703"/>
      <c r="AO35" s="703"/>
      <c r="AP35" s="703"/>
      <c r="AQ35" s="703"/>
      <c r="AR35" s="703"/>
      <c r="AS35" s="703"/>
      <c r="AT35" s="703"/>
      <c r="AU35" s="703"/>
      <c r="AV35" s="893"/>
      <c r="AW35" s="894"/>
      <c r="AX35" s="894"/>
      <c r="AY35" s="894"/>
      <c r="AZ35" s="894"/>
      <c r="BA35" s="895"/>
      <c r="BB35" s="896"/>
      <c r="BC35" s="897"/>
      <c r="BD35" s="897"/>
      <c r="BE35" s="897"/>
      <c r="BF35" s="897"/>
      <c r="BG35" s="897"/>
      <c r="BH35" s="897"/>
      <c r="BI35" s="897"/>
      <c r="BJ35" s="897"/>
      <c r="BK35" s="897"/>
      <c r="BL35" s="897"/>
      <c r="BM35" s="897"/>
      <c r="BN35" s="897"/>
      <c r="BO35" s="897"/>
      <c r="BP35" s="897"/>
      <c r="BQ35" s="898"/>
      <c r="BR35" s="673"/>
      <c r="BS35" s="673"/>
      <c r="BT35" s="673"/>
      <c r="BU35" s="691"/>
      <c r="BV35" s="692"/>
      <c r="BW35" s="693"/>
      <c r="BX35" s="693"/>
      <c r="BY35" s="693"/>
      <c r="BZ35" s="693"/>
      <c r="CA35" s="693"/>
      <c r="CB35" s="693"/>
      <c r="CC35" s="693"/>
      <c r="CD35" s="693"/>
      <c r="CE35" s="693"/>
      <c r="CF35" s="694"/>
    </row>
    <row r="36" spans="1:84" ht="24" customHeight="1" thickBot="1" thickTop="1">
      <c r="A36" s="309"/>
      <c r="B36" s="310"/>
      <c r="C36" s="310"/>
      <c r="D36" s="311"/>
      <c r="E36" s="311"/>
      <c r="F36" s="311"/>
      <c r="G36" s="311"/>
      <c r="H36" s="311"/>
      <c r="I36" s="311"/>
      <c r="J36" s="311"/>
      <c r="K36" s="311"/>
      <c r="L36" s="677" t="s">
        <v>515</v>
      </c>
      <c r="M36" s="677"/>
      <c r="N36" s="311"/>
      <c r="O36" s="311"/>
      <c r="P36" s="311"/>
      <c r="Q36" s="311"/>
      <c r="R36" s="311"/>
      <c r="S36" s="311"/>
      <c r="T36" s="695"/>
      <c r="U36" s="695"/>
      <c r="V36" s="695"/>
      <c r="W36" s="695"/>
      <c r="X36" s="696"/>
      <c r="Y36" s="696"/>
      <c r="Z36" s="696"/>
      <c r="AA36" s="696"/>
      <c r="AB36" s="696"/>
      <c r="AC36" s="695"/>
      <c r="AD36" s="695"/>
      <c r="AE36" s="695"/>
      <c r="AF36" s="695"/>
      <c r="AG36" s="695"/>
      <c r="AH36" s="697">
        <f>SUM(AH24:AU35)</f>
        <v>10000</v>
      </c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899"/>
      <c r="AW36" s="900"/>
      <c r="AX36" s="900"/>
      <c r="AY36" s="900"/>
      <c r="AZ36" s="900"/>
      <c r="BA36" s="901"/>
      <c r="BB36" s="902">
        <f>SUM(BB24:BQ35)</f>
        <v>0</v>
      </c>
      <c r="BC36" s="903"/>
      <c r="BD36" s="903"/>
      <c r="BE36" s="903"/>
      <c r="BF36" s="903"/>
      <c r="BG36" s="903"/>
      <c r="BH36" s="903"/>
      <c r="BI36" s="903"/>
      <c r="BJ36" s="903"/>
      <c r="BK36" s="903"/>
      <c r="BL36" s="903"/>
      <c r="BM36" s="903"/>
      <c r="BN36" s="903"/>
      <c r="BO36" s="903"/>
      <c r="BP36" s="903"/>
      <c r="BQ36" s="904"/>
      <c r="BR36" s="673"/>
      <c r="BS36" s="673"/>
      <c r="BT36" s="673"/>
      <c r="BU36" s="691"/>
      <c r="BV36" s="692"/>
      <c r="BW36" s="693"/>
      <c r="BX36" s="693"/>
      <c r="BY36" s="693"/>
      <c r="BZ36" s="693"/>
      <c r="CA36" s="693"/>
      <c r="CB36" s="693"/>
      <c r="CC36" s="693"/>
      <c r="CD36" s="693"/>
      <c r="CE36" s="693"/>
      <c r="CF36" s="694"/>
    </row>
    <row r="37" spans="1:84" ht="27" customHeight="1" thickTop="1">
      <c r="A37" s="748" t="s">
        <v>567</v>
      </c>
      <c r="B37" s="749"/>
      <c r="C37" s="750"/>
      <c r="D37" s="828"/>
      <c r="E37" s="829"/>
      <c r="F37" s="829"/>
      <c r="G37" s="829"/>
      <c r="H37" s="829"/>
      <c r="I37" s="829"/>
      <c r="J37" s="829"/>
      <c r="K37" s="829"/>
      <c r="L37" s="829"/>
      <c r="M37" s="829"/>
      <c r="N37" s="829"/>
      <c r="O37" s="829"/>
      <c r="P37" s="830"/>
      <c r="Q37" s="679" t="s">
        <v>572</v>
      </c>
      <c r="R37" s="680"/>
      <c r="S37" s="680"/>
      <c r="T37" s="680"/>
      <c r="U37" s="680"/>
      <c r="V37" s="680"/>
      <c r="W37" s="681"/>
      <c r="X37" s="652" t="s">
        <v>569</v>
      </c>
      <c r="Y37" s="652"/>
      <c r="Z37" s="652"/>
      <c r="AA37" s="652"/>
      <c r="AB37" s="652"/>
      <c r="AC37" s="652"/>
      <c r="AD37" s="652"/>
      <c r="AE37" s="652"/>
      <c r="AF37" s="827" t="s">
        <v>568</v>
      </c>
      <c r="AG37" s="827"/>
      <c r="AH37" s="827"/>
      <c r="AI37" s="827"/>
      <c r="AJ37" s="827"/>
      <c r="AK37" s="827"/>
      <c r="AL37" s="827"/>
      <c r="AM37" s="827"/>
      <c r="AN37" s="827"/>
      <c r="AO37" s="827"/>
      <c r="AP37" s="827"/>
      <c r="AQ37" s="754">
        <v>1234567</v>
      </c>
      <c r="AR37" s="754"/>
      <c r="AS37" s="754"/>
      <c r="AT37" s="754"/>
      <c r="AU37" s="754"/>
      <c r="AV37" s="754"/>
      <c r="AW37" s="754"/>
      <c r="AX37" s="754"/>
      <c r="AY37" s="754"/>
      <c r="AZ37" s="754"/>
      <c r="BA37" s="754"/>
      <c r="BB37" s="754"/>
      <c r="BC37" s="754"/>
      <c r="BD37" s="754"/>
      <c r="BE37" s="754"/>
      <c r="BF37" s="754"/>
      <c r="BG37" s="754"/>
      <c r="BH37" s="754"/>
      <c r="BI37" s="754"/>
      <c r="BJ37" s="754"/>
      <c r="BK37" s="754"/>
      <c r="BL37" s="754"/>
      <c r="BM37" s="754"/>
      <c r="BN37" s="754"/>
      <c r="BO37" s="754"/>
      <c r="BP37" s="754"/>
      <c r="BQ37" s="755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</row>
    <row r="38" spans="1:84" ht="27" customHeight="1" thickBot="1">
      <c r="A38" s="751"/>
      <c r="B38" s="752"/>
      <c r="C38" s="753"/>
      <c r="D38" s="675" t="s">
        <v>575</v>
      </c>
      <c r="E38" s="676"/>
      <c r="F38" s="676"/>
      <c r="G38" s="676"/>
      <c r="H38" s="676"/>
      <c r="I38" s="676"/>
      <c r="J38" s="676"/>
      <c r="K38" s="676"/>
      <c r="L38" s="676"/>
      <c r="M38" s="676"/>
      <c r="N38" s="664" t="s">
        <v>574</v>
      </c>
      <c r="O38" s="664"/>
      <c r="P38" s="665"/>
      <c r="Q38" s="682" t="s">
        <v>573</v>
      </c>
      <c r="R38" s="683"/>
      <c r="S38" s="683"/>
      <c r="T38" s="683"/>
      <c r="U38" s="677" t="s">
        <v>571</v>
      </c>
      <c r="V38" s="677"/>
      <c r="W38" s="678"/>
      <c r="X38" s="669" t="s">
        <v>570</v>
      </c>
      <c r="Y38" s="669"/>
      <c r="Z38" s="669"/>
      <c r="AA38" s="669"/>
      <c r="AB38" s="669"/>
      <c r="AC38" s="669"/>
      <c r="AD38" s="669"/>
      <c r="AE38" s="669"/>
      <c r="AF38" s="687" t="s">
        <v>577</v>
      </c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5" t="s">
        <v>584</v>
      </c>
      <c r="AR38" s="685"/>
      <c r="AS38" s="685"/>
      <c r="AT38" s="685"/>
      <c r="AU38" s="685"/>
      <c r="AV38" s="685"/>
      <c r="AW38" s="685"/>
      <c r="AX38" s="685"/>
      <c r="AY38" s="685"/>
      <c r="AZ38" s="685"/>
      <c r="BA38" s="685"/>
      <c r="BB38" s="685"/>
      <c r="BC38" s="685"/>
      <c r="BD38" s="685"/>
      <c r="BE38" s="685"/>
      <c r="BF38" s="685"/>
      <c r="BG38" s="685"/>
      <c r="BH38" s="685"/>
      <c r="BI38" s="685"/>
      <c r="BJ38" s="685"/>
      <c r="BK38" s="685"/>
      <c r="BL38" s="685"/>
      <c r="BM38" s="685"/>
      <c r="BN38" s="685"/>
      <c r="BO38" s="685"/>
      <c r="BP38" s="685"/>
      <c r="BQ38" s="686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4:83" ht="13.5" customHeight="1" thickTop="1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ht="13.5" customHeight="1"/>
    <row r="41" spans="4:83" ht="13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55:83" ht="13.5" customHeight="1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4:83" ht="13.5" customHeight="1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55:83" ht="13.5" customHeight="1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5:85" ht="13.5" customHeight="1"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27"/>
      <c r="AE45" s="227"/>
      <c r="AF45" s="227"/>
      <c r="AG45" s="227"/>
      <c r="AH45" s="227"/>
      <c r="AI45" s="227"/>
      <c r="AJ45" s="227"/>
      <c r="AK45" s="227"/>
      <c r="AL45" s="227"/>
      <c r="AM45" s="227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G45" s="232"/>
    </row>
    <row r="46" spans="55:86" ht="13.5" customHeight="1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H46" s="228"/>
    </row>
    <row r="47" spans="55:83" ht="13.5" customHeight="1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55:83" ht="13.5" customHeight="1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ht="13.5" customHeight="1"/>
    <row r="50" spans="4:16" ht="13.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83" ht="13.5" customHeight="1">
      <c r="D51" s="6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</row>
    <row r="52" spans="4:83" ht="13.5" customHeight="1">
      <c r="D52" s="6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</row>
    <row r="53" spans="4:83" ht="13.5" customHeight="1">
      <c r="D53" s="6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</row>
    <row r="54" spans="4:83" ht="13.5" customHeight="1">
      <c r="D54" s="6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</row>
    <row r="55" spans="4:83" ht="13.5" customHeight="1">
      <c r="D55" s="6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</row>
    <row r="56" spans="4:83" ht="13.5" customHeight="1">
      <c r="D56" s="6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</row>
    <row r="57" spans="4:83" ht="13.5" customHeight="1">
      <c r="D57" s="6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</row>
    <row r="60" spans="52:83" ht="13.5" customHeight="1"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</row>
    <row r="61" spans="52:83" ht="13.5" customHeight="1"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</row>
  </sheetData>
  <sheetProtection/>
  <mergeCells count="235">
    <mergeCell ref="N38:P38"/>
    <mergeCell ref="Q38:T38"/>
    <mergeCell ref="U38:W38"/>
    <mergeCell ref="X38:AE38"/>
    <mergeCell ref="AF38:AP38"/>
    <mergeCell ref="AQ38:BQ38"/>
    <mergeCell ref="BB36:BQ36"/>
    <mergeCell ref="BR36:BU36"/>
    <mergeCell ref="BV36:CF36"/>
    <mergeCell ref="A37:C38"/>
    <mergeCell ref="D37:P37"/>
    <mergeCell ref="Q37:W37"/>
    <mergeCell ref="X37:AE37"/>
    <mergeCell ref="AF37:AP37"/>
    <mergeCell ref="AQ37:BQ37"/>
    <mergeCell ref="D38:M38"/>
    <mergeCell ref="L36:M36"/>
    <mergeCell ref="T36:W36"/>
    <mergeCell ref="X36:AB36"/>
    <mergeCell ref="AC36:AG36"/>
    <mergeCell ref="AH36:AU36"/>
    <mergeCell ref="AV36:BA36"/>
    <mergeCell ref="BR34:BU34"/>
    <mergeCell ref="BV34:CF34"/>
    <mergeCell ref="T35:W35"/>
    <mergeCell ref="X35:AB35"/>
    <mergeCell ref="AC35:AG35"/>
    <mergeCell ref="AH35:AU35"/>
    <mergeCell ref="AV35:BA35"/>
    <mergeCell ref="BB35:BQ35"/>
    <mergeCell ref="BR35:BU35"/>
    <mergeCell ref="BV35:CF35"/>
    <mergeCell ref="T34:W34"/>
    <mergeCell ref="X34:AB34"/>
    <mergeCell ref="AC34:AG34"/>
    <mergeCell ref="AH34:AU34"/>
    <mergeCell ref="AV34:BA34"/>
    <mergeCell ref="BB34:BQ34"/>
    <mergeCell ref="BR32:BU32"/>
    <mergeCell ref="BV32:CF32"/>
    <mergeCell ref="T33:W33"/>
    <mergeCell ref="X33:AB33"/>
    <mergeCell ref="AC33:AG33"/>
    <mergeCell ref="AH33:AU33"/>
    <mergeCell ref="AV33:BA33"/>
    <mergeCell ref="BB33:BQ33"/>
    <mergeCell ref="BR33:BU33"/>
    <mergeCell ref="BV33:CF33"/>
    <mergeCell ref="T32:W32"/>
    <mergeCell ref="X32:AB32"/>
    <mergeCell ref="AC32:AG32"/>
    <mergeCell ref="AH32:AU32"/>
    <mergeCell ref="AV32:BA32"/>
    <mergeCell ref="BB32:BQ32"/>
    <mergeCell ref="BR30:BU30"/>
    <mergeCell ref="BV30:CF30"/>
    <mergeCell ref="T31:W31"/>
    <mergeCell ref="X31:AB31"/>
    <mergeCell ref="AC31:AG31"/>
    <mergeCell ref="AH31:AU31"/>
    <mergeCell ref="AV31:BA31"/>
    <mergeCell ref="BB31:BQ31"/>
    <mergeCell ref="BR31:BU31"/>
    <mergeCell ref="BV31:CF31"/>
    <mergeCell ref="T30:W30"/>
    <mergeCell ref="X30:AB30"/>
    <mergeCell ref="AC30:AG30"/>
    <mergeCell ref="AH30:AU30"/>
    <mergeCell ref="AV30:BA30"/>
    <mergeCell ref="BB30:BQ30"/>
    <mergeCell ref="BR28:BU28"/>
    <mergeCell ref="BV28:CF28"/>
    <mergeCell ref="T29:W29"/>
    <mergeCell ref="X29:AB29"/>
    <mergeCell ref="AC29:AG29"/>
    <mergeCell ref="AH29:AU29"/>
    <mergeCell ref="AV29:BA29"/>
    <mergeCell ref="BB29:BQ29"/>
    <mergeCell ref="BR29:BU29"/>
    <mergeCell ref="BV29:CF29"/>
    <mergeCell ref="T28:W28"/>
    <mergeCell ref="X28:AB28"/>
    <mergeCell ref="AC28:AG28"/>
    <mergeCell ref="AH28:AU28"/>
    <mergeCell ref="AV28:BA28"/>
    <mergeCell ref="BB28:BQ28"/>
    <mergeCell ref="BR26:BU26"/>
    <mergeCell ref="BV26:CF26"/>
    <mergeCell ref="T27:W27"/>
    <mergeCell ref="X27:AB27"/>
    <mergeCell ref="AC27:AG27"/>
    <mergeCell ref="AH27:AU27"/>
    <mergeCell ref="AV27:BA27"/>
    <mergeCell ref="BB27:BQ27"/>
    <mergeCell ref="BR27:BU27"/>
    <mergeCell ref="BV27:CF27"/>
    <mergeCell ref="T26:W26"/>
    <mergeCell ref="X26:AB26"/>
    <mergeCell ref="AC26:AG26"/>
    <mergeCell ref="AH26:AU26"/>
    <mergeCell ref="AV26:BA26"/>
    <mergeCell ref="BB26:BQ26"/>
    <mergeCell ref="BV24:CF24"/>
    <mergeCell ref="T25:W25"/>
    <mergeCell ref="X25:AB25"/>
    <mergeCell ref="AC25:AG25"/>
    <mergeCell ref="AH25:AU25"/>
    <mergeCell ref="AV25:BA25"/>
    <mergeCell ref="BB25:BQ25"/>
    <mergeCell ref="BR25:BU25"/>
    <mergeCell ref="BV25:CF25"/>
    <mergeCell ref="BB23:BQ23"/>
    <mergeCell ref="BR23:BU23"/>
    <mergeCell ref="BV23:CF23"/>
    <mergeCell ref="T24:W24"/>
    <mergeCell ref="X24:AB24"/>
    <mergeCell ref="AC24:AG24"/>
    <mergeCell ref="AH24:AU24"/>
    <mergeCell ref="AV24:BA24"/>
    <mergeCell ref="BB24:BQ24"/>
    <mergeCell ref="BR24:BU24"/>
    <mergeCell ref="C23:S23"/>
    <mergeCell ref="T23:W23"/>
    <mergeCell ref="X23:AB23"/>
    <mergeCell ref="AC23:AG23"/>
    <mergeCell ref="AH23:AU23"/>
    <mergeCell ref="AV23:BA23"/>
    <mergeCell ref="BU19:BZ20"/>
    <mergeCell ref="CA19:CF20"/>
    <mergeCell ref="Q20:AE20"/>
    <mergeCell ref="C22:AQ22"/>
    <mergeCell ref="AV22:BQ22"/>
    <mergeCell ref="BR22:CF22"/>
    <mergeCell ref="C19:D19"/>
    <mergeCell ref="E19:O19"/>
    <mergeCell ref="Q19:AE19"/>
    <mergeCell ref="AG19:AM20"/>
    <mergeCell ref="AN19:AT20"/>
    <mergeCell ref="AU19:BD20"/>
    <mergeCell ref="AO16:AR16"/>
    <mergeCell ref="AU16:AW16"/>
    <mergeCell ref="AY16:BP16"/>
    <mergeCell ref="BE19:BT20"/>
    <mergeCell ref="E17:O17"/>
    <mergeCell ref="Q17:AE17"/>
    <mergeCell ref="AI17:AL17"/>
    <mergeCell ref="AO17:AR17"/>
    <mergeCell ref="AU17:AW17"/>
    <mergeCell ref="AY17:BP17"/>
    <mergeCell ref="F16:H16"/>
    <mergeCell ref="I16:J16"/>
    <mergeCell ref="K16:L16"/>
    <mergeCell ref="N16:P16"/>
    <mergeCell ref="Q16:AE16"/>
    <mergeCell ref="AI16:AL16"/>
    <mergeCell ref="BD14:BP14"/>
    <mergeCell ref="C15:D15"/>
    <mergeCell ref="E15:O15"/>
    <mergeCell ref="Q15:AE15"/>
    <mergeCell ref="AU15:AW15"/>
    <mergeCell ref="AY15:BP15"/>
    <mergeCell ref="AY12:BP12"/>
    <mergeCell ref="C13:D13"/>
    <mergeCell ref="E13:O13"/>
    <mergeCell ref="Q13:AE13"/>
    <mergeCell ref="AH13:AH14"/>
    <mergeCell ref="AI13:AK14"/>
    <mergeCell ref="AN13:AN14"/>
    <mergeCell ref="AO13:AQ14"/>
    <mergeCell ref="AY13:BC14"/>
    <mergeCell ref="BD13:BP13"/>
    <mergeCell ref="AQ11:AT11"/>
    <mergeCell ref="AU11:AW11"/>
    <mergeCell ref="AY11:BP11"/>
    <mergeCell ref="C12:D12"/>
    <mergeCell ref="E12:O12"/>
    <mergeCell ref="Q12:AE12"/>
    <mergeCell ref="AG12:AK12"/>
    <mergeCell ref="AL12:AP12"/>
    <mergeCell ref="AQ12:AT12"/>
    <mergeCell ref="AU12:AW12"/>
    <mergeCell ref="A11:B19"/>
    <mergeCell ref="C11:D11"/>
    <mergeCell ref="E11:O11"/>
    <mergeCell ref="Q11:AE11"/>
    <mergeCell ref="AG11:AK11"/>
    <mergeCell ref="AL11:AP11"/>
    <mergeCell ref="C14:D14"/>
    <mergeCell ref="E14:O14"/>
    <mergeCell ref="Q14:AE14"/>
    <mergeCell ref="C16:D17"/>
    <mergeCell ref="A9:E9"/>
    <mergeCell ref="AG9:AS9"/>
    <mergeCell ref="AU9:AW9"/>
    <mergeCell ref="AY9:BP9"/>
    <mergeCell ref="D10:O10"/>
    <mergeCell ref="AG10:AK10"/>
    <mergeCell ref="AL10:AP10"/>
    <mergeCell ref="AQ10:AT10"/>
    <mergeCell ref="AU10:AW10"/>
    <mergeCell ref="AY10:BP10"/>
    <mergeCell ref="A7:E7"/>
    <mergeCell ref="AI7:AL7"/>
    <mergeCell ref="AO7:AR7"/>
    <mergeCell ref="AU7:AW7"/>
    <mergeCell ref="AY7:BP7"/>
    <mergeCell ref="A8:E8"/>
    <mergeCell ref="V8:Z8"/>
    <mergeCell ref="AU8:AW8"/>
    <mergeCell ref="AY8:BP8"/>
    <mergeCell ref="B5:I5"/>
    <mergeCell ref="P5:Q5"/>
    <mergeCell ref="AV5:BH5"/>
    <mergeCell ref="BK5:CF5"/>
    <mergeCell ref="A6:E6"/>
    <mergeCell ref="AI6:AL6"/>
    <mergeCell ref="AO6:AR6"/>
    <mergeCell ref="CA2:CC2"/>
    <mergeCell ref="CD2:CF2"/>
    <mergeCell ref="H4:R4"/>
    <mergeCell ref="S4:U4"/>
    <mergeCell ref="V4:AE4"/>
    <mergeCell ref="AV4:BH4"/>
    <mergeCell ref="BK4:CF4"/>
    <mergeCell ref="A2:U2"/>
    <mergeCell ref="R1:U1"/>
    <mergeCell ref="W1:AD1"/>
    <mergeCell ref="AF1:AP1"/>
    <mergeCell ref="BU1:BX1"/>
    <mergeCell ref="BY1:CF1"/>
    <mergeCell ref="BE2:BJ2"/>
    <mergeCell ref="BM2:BQ2"/>
    <mergeCell ref="BR2:BT2"/>
    <mergeCell ref="BU2:BX2"/>
    <mergeCell ref="BY2:BZ2"/>
  </mergeCells>
  <printOptions horizontalCentered="1"/>
  <pageMargins left="0.6299212598425197" right="0.2362204724409449" top="0.31496062992125984" bottom="0.11811023622047245" header="0.11811023622047245" footer="0"/>
  <pageSetup fitToHeight="1" fitToWidth="1" horizontalDpi="600" verticalDpi="600" orientation="portrait" paperSize="9" scale="98" r:id="rId4"/>
  <headerFooter alignWithMargins="0">
    <oddFooter>&amp;C㈱アイ・シー・ジー　指定請求書&amp;R2019.7.27制定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</dc:creator>
  <cp:keywords/>
  <dc:description/>
  <cp:lastModifiedBy>sekiya</cp:lastModifiedBy>
  <cp:lastPrinted>2019-07-26T23:51:59Z</cp:lastPrinted>
  <dcterms:created xsi:type="dcterms:W3CDTF">2014-09-02T05:13:55Z</dcterms:created>
  <dcterms:modified xsi:type="dcterms:W3CDTF">2019-07-29T02:36:21Z</dcterms:modified>
  <cp:category/>
  <cp:version/>
  <cp:contentType/>
  <cp:contentStatus/>
</cp:coreProperties>
</file>